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ОССВОРД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<sst xmlns="http://schemas.openxmlformats.org/spreadsheetml/2006/main" count="13" uniqueCount="12">
  <si>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ДРЕВНИЙ ЕГИПЕТ</t>
  </si>
  <si>
    <t>А</t>
  </si>
  <si>
    <t>Ф</t>
  </si>
  <si>
    <t>Р</t>
  </si>
  <si>
    <t>И</t>
  </si>
  <si>
    <t>К</t>
  </si>
  <si>
    <t>1. Как называется искусственная гора в Египте?</t>
  </si>
  <si>
    <t>6. Украшения пирамид</t>
  </si>
  <si>
    <t>5. Столица Египта</t>
  </si>
  <si>
    <t>4. Очень широкая и самая длинная в мире река</t>
  </si>
  <si>
    <t>3. Царь, властелин государства, сказочно богатый человек</t>
  </si>
  <si>
    <t>2. Каменный лев с лицом человека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</si>
</sst>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4"/>
      <color indexed="10"/>
      <name val="Arial"/>
      <family val="2"/>
    </font>
    <font>
      <b/>
      <sz val="20"/>
      <color indexed="18"/>
      <name val="Times New Roman"/>
      <family val="1"/>
    </font>
    <font>
      <sz val="20"/>
      <color indexed="18"/>
      <name val="Times New Roman"/>
      <family val="1"/>
    </font>
    <font>
      <sz val="10"/>
      <color indexed="9"/>
      <name val="Arial"/>
      <family val="0"/>
    </font>
    <font>
      <sz val="16"/>
      <color indexed="9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workbookViewId="0" topLeftCell="A1">
      <selection activeCell="M6" sqref="M6"/>
    </sheetView>
  </sheetViews>
  <sheetFormatPr defaultColWidth="9.140625" defaultRowHeight="12.75"/>
  <sheetData>
    <row r="2" spans="4:10" ht="12.75">
      <c r="D2" s="12" t="s">
        <v>0</v>
      </c>
      <c r="E2" s="13"/>
      <c r="F2" s="13"/>
      <c r="G2" s="13"/>
      <c r="H2" s="13"/>
      <c r="I2" s="13"/>
      <c r="J2" s="13"/>
    </row>
    <row r="3" spans="4:10" ht="12.75">
      <c r="D3" s="13"/>
      <c r="E3" s="13"/>
      <c r="F3" s="13"/>
      <c r="G3" s="13"/>
      <c r="H3" s="13"/>
      <c r="I3" s="13"/>
      <c r="J3" s="13"/>
    </row>
    <row r="5" spans="2:15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0.25">
      <c r="A6">
        <v>1</v>
      </c>
      <c r="B6" s="3"/>
      <c r="C6" s="3"/>
      <c r="D6" s="3"/>
      <c r="E6" s="3"/>
      <c r="F6" s="3"/>
      <c r="G6" s="3"/>
      <c r="H6" s="4"/>
      <c r="I6" s="17" t="s">
        <v>1</v>
      </c>
      <c r="J6" s="5"/>
      <c r="K6" s="5"/>
      <c r="L6" s="5"/>
      <c r="M6" s="5"/>
      <c r="N6" s="5"/>
      <c r="O6" s="5"/>
    </row>
    <row r="7" spans="2:15" ht="20.25">
      <c r="B7" s="5"/>
      <c r="C7" s="5"/>
      <c r="D7" s="5"/>
      <c r="E7" s="5"/>
      <c r="F7" s="5"/>
      <c r="G7" s="6">
        <v>2</v>
      </c>
      <c r="H7" s="4"/>
      <c r="I7" s="17" t="s">
        <v>2</v>
      </c>
      <c r="J7" s="7"/>
      <c r="K7" s="8"/>
      <c r="L7" s="8"/>
      <c r="M7" s="3"/>
      <c r="N7" s="5"/>
      <c r="O7" s="5"/>
    </row>
    <row r="8" spans="2:15" ht="20.25">
      <c r="B8" s="5"/>
      <c r="C8" s="5"/>
      <c r="D8" s="5"/>
      <c r="E8" s="5"/>
      <c r="F8" s="6">
        <v>3</v>
      </c>
      <c r="G8" s="3"/>
      <c r="H8" s="9"/>
      <c r="I8" s="17" t="s">
        <v>3</v>
      </c>
      <c r="J8" s="10"/>
      <c r="K8" s="3"/>
      <c r="L8" s="3"/>
      <c r="M8" s="5"/>
      <c r="N8" s="5"/>
      <c r="O8" s="5"/>
    </row>
    <row r="9" spans="2:15" ht="20.25">
      <c r="B9" s="5"/>
      <c r="C9" s="5"/>
      <c r="D9" s="5"/>
      <c r="E9" s="5"/>
      <c r="F9" s="5"/>
      <c r="G9" s="6">
        <v>4</v>
      </c>
      <c r="H9" s="3"/>
      <c r="I9" s="17" t="s">
        <v>4</v>
      </c>
      <c r="J9" s="8"/>
      <c r="K9" s="5"/>
      <c r="L9" s="5"/>
      <c r="M9" s="5"/>
      <c r="N9" s="5"/>
      <c r="O9" s="5"/>
    </row>
    <row r="10" spans="2:15" ht="20.25">
      <c r="B10" s="5"/>
      <c r="C10" s="5"/>
      <c r="D10" s="5"/>
      <c r="E10" s="5"/>
      <c r="F10" s="5"/>
      <c r="G10" s="5"/>
      <c r="H10" s="6">
        <v>5</v>
      </c>
      <c r="I10" s="18" t="s">
        <v>5</v>
      </c>
      <c r="J10" s="8"/>
      <c r="K10" s="8"/>
      <c r="L10" s="8"/>
      <c r="M10" s="5"/>
      <c r="N10" s="5"/>
      <c r="O10" s="5"/>
    </row>
    <row r="11" spans="2:15" ht="20.25">
      <c r="B11" s="5"/>
      <c r="C11" s="5"/>
      <c r="D11" s="5"/>
      <c r="E11" s="5"/>
      <c r="F11" s="5"/>
      <c r="G11" s="6">
        <v>6</v>
      </c>
      <c r="H11" s="3"/>
      <c r="I11" s="17" t="s">
        <v>1</v>
      </c>
      <c r="J11" s="3"/>
      <c r="K11" s="3"/>
      <c r="L11" s="3"/>
      <c r="M11" s="3"/>
      <c r="N11" s="3"/>
      <c r="O11" s="3"/>
    </row>
    <row r="14" spans="8:12" ht="12.75">
      <c r="H14" s="11" t="str">
        <f>IF(Лист1!P16=35,"МОЛОДЕЦ!","Подумай ещё!")</f>
        <v>Подумай ещё!</v>
      </c>
      <c r="I14" s="11"/>
      <c r="J14" s="11"/>
      <c r="K14" s="11"/>
      <c r="L14" s="11"/>
    </row>
    <row r="15" spans="8:12" ht="12.75">
      <c r="H15" s="11"/>
      <c r="I15" s="11"/>
      <c r="J15" s="11"/>
      <c r="K15" s="11"/>
      <c r="L15" s="11"/>
    </row>
    <row r="18" spans="1:9" ht="18">
      <c r="A18" s="1" t="s">
        <v>6</v>
      </c>
      <c r="B18" s="1"/>
      <c r="C18" s="1"/>
      <c r="D18" s="1"/>
      <c r="E18" s="1"/>
      <c r="F18" s="1"/>
      <c r="G18" s="1"/>
      <c r="H18" s="1"/>
      <c r="I18" s="1"/>
    </row>
    <row r="19" spans="1:9" ht="18">
      <c r="A19" s="1" t="s">
        <v>11</v>
      </c>
      <c r="B19" s="1"/>
      <c r="C19" s="1"/>
      <c r="D19" s="1"/>
      <c r="E19" s="1"/>
      <c r="F19" s="1"/>
      <c r="G19" s="1"/>
      <c r="H19" s="1"/>
      <c r="I19" s="1"/>
    </row>
    <row r="20" spans="1:9" ht="18">
      <c r="A20" s="1" t="s">
        <v>10</v>
      </c>
      <c r="B20" s="1"/>
      <c r="C20" s="1"/>
      <c r="D20" s="1"/>
      <c r="E20" s="1"/>
      <c r="F20" s="1"/>
      <c r="G20" s="1"/>
      <c r="H20" s="1"/>
      <c r="I20" s="1"/>
    </row>
    <row r="21" spans="1:9" ht="18">
      <c r="A21" s="1" t="s">
        <v>9</v>
      </c>
      <c r="B21" s="1"/>
      <c r="C21" s="1"/>
      <c r="D21" s="1"/>
      <c r="E21" s="1"/>
      <c r="F21" s="1"/>
      <c r="G21" s="1"/>
      <c r="H21" s="1"/>
      <c r="I21" s="1"/>
    </row>
    <row r="22" spans="1:9" ht="18">
      <c r="A22" s="1" t="s">
        <v>8</v>
      </c>
      <c r="B22" s="1"/>
      <c r="C22" s="1"/>
      <c r="D22" s="1"/>
      <c r="E22" s="1"/>
      <c r="F22" s="1"/>
      <c r="G22" s="1"/>
      <c r="H22" s="1"/>
      <c r="I22" s="1"/>
    </row>
    <row r="23" spans="1:9" ht="18">
      <c r="A23" s="1" t="s">
        <v>7</v>
      </c>
      <c r="B23" s="1"/>
      <c r="C23" s="1"/>
      <c r="D23" s="1"/>
      <c r="E23" s="1"/>
      <c r="F23" s="1"/>
      <c r="G23" s="1"/>
      <c r="H23" s="1"/>
      <c r="I23" s="1"/>
    </row>
    <row r="24" spans="1:9" ht="18">
      <c r="A24" s="1"/>
      <c r="B24" s="1"/>
      <c r="C24" s="1"/>
      <c r="D24" s="1"/>
      <c r="E24" s="1"/>
      <c r="F24" s="1"/>
      <c r="G24" s="1"/>
      <c r="H24" s="1"/>
      <c r="I24" s="1"/>
    </row>
    <row r="25" spans="1:9" ht="18">
      <c r="A25" s="1"/>
      <c r="B25" s="1"/>
      <c r="C25" s="1"/>
      <c r="D25" s="1"/>
      <c r="E25" s="1"/>
      <c r="F25" s="1"/>
      <c r="G25" s="1"/>
      <c r="H25" s="1"/>
      <c r="I25" s="1"/>
    </row>
  </sheetData>
  <mergeCells count="2">
    <mergeCell ref="D2:J3"/>
    <mergeCell ref="H14:L15"/>
  </mergeCells>
  <printOptions/>
  <pageMargins left="0" right="0" top="0" bottom="0" header="0" footer="0"/>
  <pageSetup horizontalDpi="200" verticalDpi="200" orientation="landscape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T12" sqref="T12"/>
    </sheetView>
  </sheetViews>
  <sheetFormatPr defaultColWidth="9.140625" defaultRowHeight="12.75"/>
  <sheetData>
    <row r="1" spans="1:17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4"/>
      <c r="Q6" s="14"/>
    </row>
    <row r="7" spans="1:17" ht="20.25">
      <c r="A7" s="14"/>
      <c r="B7" s="16">
        <f>IF(КРОССВОРД!B6="п",1,0)</f>
        <v>0</v>
      </c>
      <c r="C7" s="16">
        <f>IF(КРОССВОРД!C6="и",1,0)</f>
        <v>0</v>
      </c>
      <c r="D7" s="16">
        <f>IF(КРОССВОРД!D6="р",1,0)</f>
        <v>0</v>
      </c>
      <c r="E7" s="16">
        <f>IF(КРОССВОРД!E6="а",1,0)</f>
        <v>0</v>
      </c>
      <c r="F7" s="16">
        <f>IF(КРОССВОРД!F6="м",1,0)</f>
        <v>0</v>
      </c>
      <c r="G7" s="16">
        <f>IF(КРОССВОРД!G6="и",1,0)</f>
        <v>0</v>
      </c>
      <c r="H7" s="16">
        <f>IF(КРОССВОРД!H6="д",1,0)</f>
        <v>0</v>
      </c>
      <c r="I7" s="16">
        <f>IF(КРОССВОРД!I6="а",1,0)</f>
        <v>1</v>
      </c>
      <c r="J7" s="16"/>
      <c r="K7" s="16"/>
      <c r="L7" s="16"/>
      <c r="M7" s="16"/>
      <c r="N7" s="16"/>
      <c r="O7" s="16"/>
      <c r="P7" s="14">
        <f>SUM(B7:O7)</f>
        <v>1</v>
      </c>
      <c r="Q7" s="14"/>
    </row>
    <row r="8" spans="1:17" ht="20.25">
      <c r="A8" s="14"/>
      <c r="B8" s="16"/>
      <c r="C8" s="16"/>
      <c r="D8" s="16"/>
      <c r="E8" s="16"/>
      <c r="F8" s="16"/>
      <c r="G8" s="15"/>
      <c r="H8" s="16">
        <f>IF(КРОССВОРД!H7="с",1,0)</f>
        <v>0</v>
      </c>
      <c r="I8" s="16">
        <f>IF(КРОССВОРД!I7="ф",1,0)</f>
        <v>1</v>
      </c>
      <c r="J8" s="16">
        <f>IF(КРОССВОРД!J7="и",1,0)</f>
        <v>0</v>
      </c>
      <c r="K8" s="16">
        <f>IF(КРОССВОРД!K7="н",1,0)</f>
        <v>0</v>
      </c>
      <c r="L8" s="16">
        <f>IF(КРОССВОРД!L7="к",1,0)</f>
        <v>0</v>
      </c>
      <c r="M8" s="16">
        <f>IF(КРОССВОРД!M7="с",1,0)</f>
        <v>0</v>
      </c>
      <c r="N8" s="16"/>
      <c r="O8" s="16"/>
      <c r="P8" s="14">
        <f>SUM(B8:O8)</f>
        <v>1</v>
      </c>
      <c r="Q8" s="14"/>
    </row>
    <row r="9" spans="1:17" ht="20.25">
      <c r="A9" s="14"/>
      <c r="B9" s="16"/>
      <c r="C9" s="16"/>
      <c r="D9" s="16"/>
      <c r="E9" s="16"/>
      <c r="F9" s="15"/>
      <c r="G9" s="16">
        <f>IF(КРОССВОРД!G8="ф",1,0)</f>
        <v>0</v>
      </c>
      <c r="H9" s="16">
        <f>IF(КРОССВОРД!H8="а",1,0)</f>
        <v>0</v>
      </c>
      <c r="I9" s="16">
        <f>IF(КРОССВОРД!I8="р",1,0)</f>
        <v>1</v>
      </c>
      <c r="J9" s="16">
        <f>IF(КРОССВОРД!J8="а",1,0)</f>
        <v>0</v>
      </c>
      <c r="K9" s="16">
        <f>IF(КРОССВОРД!K8="о",1,0)</f>
        <v>0</v>
      </c>
      <c r="L9" s="16">
        <f>IF(КРОССВОРД!L8="н",1,0)</f>
        <v>0</v>
      </c>
      <c r="M9" s="16"/>
      <c r="N9" s="16"/>
      <c r="O9" s="16"/>
      <c r="P9" s="14">
        <f>SUM(B9:O9)</f>
        <v>1</v>
      </c>
      <c r="Q9" s="14"/>
    </row>
    <row r="10" spans="1:17" ht="20.25">
      <c r="A10" s="14"/>
      <c r="B10" s="16"/>
      <c r="C10" s="16"/>
      <c r="D10" s="16"/>
      <c r="E10" s="16"/>
      <c r="F10" s="16"/>
      <c r="G10" s="15"/>
      <c r="H10" s="16">
        <f>IF(КРОССВОРД!H9="н",1,0)</f>
        <v>0</v>
      </c>
      <c r="I10" s="16">
        <f>IF(КРОССВОРД!I9="и",1,0)</f>
        <v>1</v>
      </c>
      <c r="J10" s="16">
        <f>IF(КРОССВОРД!J9="л",1,0)</f>
        <v>0</v>
      </c>
      <c r="K10" s="16"/>
      <c r="L10" s="16"/>
      <c r="M10" s="16"/>
      <c r="N10" s="16"/>
      <c r="O10" s="16"/>
      <c r="P10" s="14">
        <f>SUM(B10:O10)</f>
        <v>1</v>
      </c>
      <c r="Q10" s="14"/>
    </row>
    <row r="11" spans="1:17" ht="20.25">
      <c r="A11" s="14"/>
      <c r="B11" s="16"/>
      <c r="C11" s="16"/>
      <c r="D11" s="16"/>
      <c r="E11" s="16"/>
      <c r="F11" s="16"/>
      <c r="G11" s="16"/>
      <c r="H11" s="15"/>
      <c r="I11" s="16">
        <f>IF(КРОССВОРД!I10="к",1,0)</f>
        <v>1</v>
      </c>
      <c r="J11" s="16">
        <f>IF(КРОССВОРД!J10="а",1,0)</f>
        <v>0</v>
      </c>
      <c r="K11" s="16">
        <f>IF(КРОССВОРД!K10="и",1,0)</f>
        <v>0</v>
      </c>
      <c r="L11" s="16">
        <f>IF(КРОССВОРД!L10="р",1,0)</f>
        <v>0</v>
      </c>
      <c r="M11" s="16"/>
      <c r="N11" s="16"/>
      <c r="O11" s="16"/>
      <c r="P11" s="14">
        <f>SUM(B11:O11)</f>
        <v>1</v>
      </c>
      <c r="Q11" s="14"/>
    </row>
    <row r="12" spans="1:17" ht="20.25">
      <c r="A12" s="14"/>
      <c r="B12" s="16"/>
      <c r="C12" s="16"/>
      <c r="D12" s="16"/>
      <c r="E12" s="16"/>
      <c r="F12" s="16"/>
      <c r="G12" s="15"/>
      <c r="H12" s="16">
        <f>IF(КРОССВОРД!H11="б",1,0)</f>
        <v>0</v>
      </c>
      <c r="I12" s="16">
        <f>IF(КРОССВОРД!I11="а",1,0)</f>
        <v>1</v>
      </c>
      <c r="J12" s="16">
        <f>IF(КРОССВОРД!J11="р",1,0)</f>
        <v>0</v>
      </c>
      <c r="K12" s="16">
        <f>IF(КРОССВОРД!K11="е",1,0)</f>
        <v>0</v>
      </c>
      <c r="L12" s="16">
        <f>IF(КРОССВОРД!L11="л",1,0)</f>
        <v>0</v>
      </c>
      <c r="M12" s="16">
        <f>IF(КРОССВОРД!M11="ь",1,0)</f>
        <v>0</v>
      </c>
      <c r="N12" s="16">
        <f>IF(КРОССВОРД!N11="е",1,0)</f>
        <v>0</v>
      </c>
      <c r="O12" s="16">
        <f>IF(КРОССВОРД!O11="ф",1,0)</f>
        <v>0</v>
      </c>
      <c r="P12" s="14">
        <f>SUM(B12:O12)</f>
        <v>1</v>
      </c>
      <c r="Q12" s="14"/>
    </row>
    <row r="13" spans="1:17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2.75">
      <c r="A16" s="14"/>
      <c r="B16" s="14">
        <f>SUM(B7:B15)</f>
        <v>0</v>
      </c>
      <c r="C16" s="14">
        <f>SUM(C7:C15)</f>
        <v>0</v>
      </c>
      <c r="D16" s="14">
        <f>SUM(D7:D15)</f>
        <v>0</v>
      </c>
      <c r="E16" s="14">
        <f>SUM(E7:E15)</f>
        <v>0</v>
      </c>
      <c r="F16" s="14">
        <f>SUM(F7:F15)</f>
        <v>0</v>
      </c>
      <c r="G16" s="14">
        <f>SUM(G7:G15)</f>
        <v>0</v>
      </c>
      <c r="H16" s="14">
        <f>SUM(H7:H15)</f>
        <v>0</v>
      </c>
      <c r="I16" s="14">
        <f>SUM(I7:I15)</f>
        <v>6</v>
      </c>
      <c r="J16" s="14">
        <f>SUM(J7:J15)</f>
        <v>0</v>
      </c>
      <c r="K16" s="14">
        <f>SUM(K7:K15)</f>
        <v>0</v>
      </c>
      <c r="L16" s="14">
        <f>SUM(L7:L15)</f>
        <v>0</v>
      </c>
      <c r="M16" s="14">
        <f>SUM(M7:M15)</f>
        <v>0</v>
      </c>
      <c r="N16" s="14">
        <f>SUM(N7:N15)</f>
        <v>0</v>
      </c>
      <c r="O16" s="14">
        <f>SUM(O7:O15)</f>
        <v>0</v>
      </c>
      <c r="P16" s="14">
        <f>SUM(B16:O16)</f>
        <v>6</v>
      </c>
      <c r="Q16" s="14"/>
    </row>
    <row r="17" spans="1:17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2011-11-20T10:40:39Z</cp:lastPrinted>
  <dcterms:created xsi:type="dcterms:W3CDTF">1996-10-08T23:32:33Z</dcterms:created>
  <dcterms:modified xsi:type="dcterms:W3CDTF">2011-11-20T10:41:55Z</dcterms:modified>
  <cp:category/>
  <cp:version/>
  <cp:contentType/>
  <cp:contentStatus/>
</cp:coreProperties>
</file>