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4565" windowHeight="5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'Лист1'!$A$1:$AC$42</definedName>
  </definedNames>
  <calcPr fullCalcOnLoad="1"/>
</workbook>
</file>

<file path=xl/sharedStrings.xml><?xml version="1.0" encoding="utf-8"?>
<sst xmlns="http://schemas.openxmlformats.org/spreadsheetml/2006/main" count="164" uniqueCount="88">
  <si>
    <t>Условия поставки</t>
  </si>
  <si>
    <t>Местонахождение поставщика</t>
  </si>
  <si>
    <t>Условия оплаты доставки</t>
  </si>
  <si>
    <t>Стоимость доставки</t>
  </si>
  <si>
    <t xml:space="preserve"> -</t>
  </si>
  <si>
    <t>Условия оплаты:</t>
  </si>
  <si>
    <t>Размер аванса  - % от стоимости товара</t>
  </si>
  <si>
    <t>Отсрочка платежа - дней</t>
  </si>
  <si>
    <t>Гарантия (объем, срок)</t>
  </si>
  <si>
    <t>Срок поставки</t>
  </si>
  <si>
    <t>НДС предусмотрен (ДА/НЕТ)</t>
  </si>
  <si>
    <t>да</t>
  </si>
  <si>
    <t>Наименование ТМЦ</t>
  </si>
  <si>
    <t>№ п/п</t>
  </si>
  <si>
    <t>Наименования товара</t>
  </si>
  <si>
    <t>Ед. изм.</t>
  </si>
  <si>
    <t>шт.</t>
  </si>
  <si>
    <t xml:space="preserve">ИТОГО с НДС 18 % </t>
  </si>
  <si>
    <t>Закупочная комиссия:</t>
  </si>
  <si>
    <t xml:space="preserve">Зам. директора по финансово-экономическим вопросам               </t>
  </si>
  <si>
    <t>Зам. директора по безопасности</t>
  </si>
  <si>
    <t>Начальник финансового отдела</t>
  </si>
  <si>
    <t>Феоктистова Е.Б.</t>
  </si>
  <si>
    <t>Начальник ОМТС</t>
  </si>
  <si>
    <t>Руководитель курирующего подразделения, заинтересованный в применении закупаемого товара</t>
  </si>
  <si>
    <t xml:space="preserve">По результатам рассмотрения условий (срок поставки, цена, условия платежа и технические характеристики и т.д.) предлагаем признать победителем: </t>
  </si>
  <si>
    <t xml:space="preserve">Автомобиль УАЗ-390995-330 новый, не б/у, дата выпуска не ранее 2011 г. или эквивалент
Технические характеристики
 Колесная формула 4х4; кол. мест не менее 7; длина не менее 4440 мм; ширина не менее 2100мм; высота не менее 2101мм; колесная база не менее 2300мм; дорожный просвет не менее 220мм; глубина преодолеваемого брода не менее 500мм; масса снаряженного а/м не более 1905кг; полная масса не более 2830кг; грузоподъемность не менее 925кг; двигатель бензиновый; топливо бензин с октановым числом не менее 92; рабочий объем не менее 2,7л.; макс. мощность л.с.(кВт) не менее 112  (82,5) при 4000 об/мин; макс. крутящий момент, Н.м. не менее 208 при 3000 об/мин; макс. скорость не менее 127 км/ч.; расход топлива при 90км/ч, л/100 км. не более 13,5; емкость топливных баков не менее 77л.; коробка передач механическая не менее 4-х ступеней; раздаточная коробка не менее 2-х ступенчатой; шины не более 225/75 R16
</t>
  </si>
  <si>
    <t>Условия поставки/Наименование организации</t>
  </si>
  <si>
    <t>Бахарев А.Ю.</t>
  </si>
  <si>
    <t>Иваншин А.П.</t>
  </si>
  <si>
    <t>Абрамов С.В.</t>
  </si>
  <si>
    <t>Филина Н.А.</t>
  </si>
  <si>
    <t>Начальник бюро по конкурсной документации и экономическому анализу</t>
  </si>
  <si>
    <t>ЗАО "Техстрой"</t>
  </si>
  <si>
    <t>г. Москва</t>
  </si>
  <si>
    <t>100% по факту поставки</t>
  </si>
  <si>
    <t>в течение 30 дней</t>
  </si>
  <si>
    <t>50 лет</t>
  </si>
  <si>
    <t>+</t>
  </si>
  <si>
    <t>май 2012 г.</t>
  </si>
  <si>
    <t xml:space="preserve">Трубы ПНД питьевые, ПЭ100 SDR17, P=1 Мпа (новые): </t>
  </si>
  <si>
    <t>225*13,4</t>
  </si>
  <si>
    <t>315*18,7</t>
  </si>
  <si>
    <t>1.1.</t>
  </si>
  <si>
    <t>1.2.</t>
  </si>
  <si>
    <t>п.м.</t>
  </si>
  <si>
    <t>Цена за единицу без НДС, руб.</t>
  </si>
  <si>
    <t>ГОСТ 18599-01. Маркировка труб должна содержать последовательно: наименование предприятия, условное обозначение трубы без слова «труба», месяц и год изготовления, нанесена с интервалом 1 м, методом термотиснения с окрашиванием наносимого тиснения. Труба новая, дата выпуска не ранее «январь 2012 г.», в прямых отрезках по 12 м.</t>
  </si>
  <si>
    <t>Канапенис В.В.</t>
  </si>
  <si>
    <t>Ефимов В.И.</t>
  </si>
  <si>
    <t>Кол-во</t>
  </si>
  <si>
    <t>ООО Инженерный центр "Современные трубопроводные системы"</t>
  </si>
  <si>
    <t>г. Челябинск</t>
  </si>
  <si>
    <t>в течение 10 рабочих дней с момента подписания спецификации</t>
  </si>
  <si>
    <t>ООО "СнабГрупп"</t>
  </si>
  <si>
    <t>Трубы ПЭ ГОСТ 18599-2001 для водопровода из полиэтилена ПЭ-100</t>
  </si>
  <si>
    <t>5 лет с момента поставки</t>
  </si>
  <si>
    <t>ООО "ПОЛИПЛАСТИК Урал"</t>
  </si>
  <si>
    <t>3 года</t>
  </si>
  <si>
    <t>ООО "ФЛАГМАН"</t>
  </si>
  <si>
    <t>5 лет</t>
  </si>
  <si>
    <t>в течение 40 дней</t>
  </si>
  <si>
    <t>ООО "СамСтрой"</t>
  </si>
  <si>
    <t>г. Магнитогорск</t>
  </si>
  <si>
    <t>ГОСТ 18599-01, маркировка в соответствии с п. 5.3.1 ГОСТ 18599-01</t>
  </si>
  <si>
    <t>Технические характеристики:</t>
  </si>
  <si>
    <t>в течение 5 дней с момента подписания спецификации</t>
  </si>
  <si>
    <t>в течение 7 дней</t>
  </si>
  <si>
    <t>в течение 3-4 рабочих дней</t>
  </si>
  <si>
    <t>ГОСТ 18599-01. Маркировка труб содержит последовательно: наименование предприятия, условное обозначение трубы без слова «труба», месяц и год изготовления, нанесена с интервалом 1 м, методом термотиснения с окрашиванием наносимого тиснения. Труба новая, дата выпуска не ранее «январь 2012 г.», в прямых отрезках по 12 м.</t>
  </si>
  <si>
    <t>Давление рабочее 10 атмосфер</t>
  </si>
  <si>
    <t>-</t>
  </si>
  <si>
    <t>входит в стоимость товара</t>
  </si>
  <si>
    <t>соответствует требованиям</t>
  </si>
  <si>
    <t>1) Сертификат качества, сертификат соответствия на первичное сырье</t>
  </si>
  <si>
    <t>2) Санитарно-эпидемиологическое заключение, гигиеническая характеристика и сертификат происхождения на первичное сырье</t>
  </si>
  <si>
    <t>3) Сертификат качества, сертификат соответствия на готовый продукт</t>
  </si>
  <si>
    <t>4) Санитарно-эпидемиологическое заключение, гигиеническая характеристика на готовый продукт</t>
  </si>
  <si>
    <t>не соответствует требованиям</t>
  </si>
  <si>
    <t>Трубы полиэтиленовые водонапорные в соответствии с ГОСТ 18599-01</t>
  </si>
  <si>
    <t>Цена за единицу              с НДС, руб.</t>
  </si>
  <si>
    <t>Цена за единицу            с НДС, руб.</t>
  </si>
  <si>
    <t>Цена за единицу               с НДС, руб.</t>
  </si>
  <si>
    <t>Цена за единицу                с НДС, руб.</t>
  </si>
  <si>
    <t xml:space="preserve">Сумма с НДС, руб. </t>
  </si>
  <si>
    <r>
      <t xml:space="preserve">гарантийный срок хранения в соответствии с ГОСТ 18599-01 - </t>
    </r>
    <r>
      <rPr>
        <b/>
        <sz val="14"/>
        <rFont val="Times New Roman"/>
        <family val="1"/>
      </rPr>
      <t>2 года</t>
    </r>
  </si>
  <si>
    <t>ЗАО "ТЕХСТРОЙ"</t>
  </si>
  <si>
    <t>Протокол проведения запроса предложений №00124/12  от  " 12"  мая   2012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</si>
</sst>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00000"/>
    <numFmt numFmtId="172" formatCode="[$-FC19]d\ mmmm\ yyyy\ &quot;г.&quot;"/>
    <numFmt numFmtId="173" formatCode="00000\-0000"/>
  </numFmts>
  <fonts count="30">
    <font>
      <sz val="14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sz val="14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b/>
      <u val="single"/>
      <sz val="20"/>
      <name val="Times New Roman"/>
      <family val="1"/>
    </font>
    <font>
      <b/>
      <sz val="2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24" borderId="0" xfId="0" applyFont="1" applyFill="1" applyAlignment="1">
      <alignment vertical="center"/>
    </xf>
    <xf numFmtId="0" fontId="22" fillId="24" borderId="0" xfId="0" applyFont="1" applyFill="1" applyAlignment="1">
      <alignment vertical="center"/>
    </xf>
    <xf numFmtId="0" fontId="25" fillId="24" borderId="10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4" fontId="4" fillId="24" borderId="14" xfId="0" applyNumberFormat="1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/>
    </xf>
    <xf numFmtId="0" fontId="27" fillId="24" borderId="16" xfId="0" applyNumberFormat="1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left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2" fillId="24" borderId="0" xfId="0" applyNumberFormat="1" applyFont="1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2" fillId="24" borderId="0" xfId="0" applyNumberFormat="1" applyFont="1" applyFill="1" applyAlignment="1">
      <alignment vertical="center"/>
    </xf>
    <xf numFmtId="0" fontId="2" fillId="24" borderId="0" xfId="0" applyFont="1" applyFill="1" applyAlignment="1">
      <alignment vertical="center"/>
    </xf>
    <xf numFmtId="0" fontId="2" fillId="24" borderId="18" xfId="0" applyNumberFormat="1" applyFont="1" applyFill="1" applyBorder="1" applyAlignment="1">
      <alignment horizontal="center" vertical="center" wrapText="1"/>
    </xf>
    <xf numFmtId="0" fontId="2" fillId="24" borderId="18" xfId="0" applyNumberFormat="1" applyFont="1" applyFill="1" applyBorder="1" applyAlignment="1">
      <alignment horizontal="center" vertical="center"/>
    </xf>
    <xf numFmtId="0" fontId="2" fillId="24" borderId="16" xfId="0" applyNumberFormat="1" applyFont="1" applyFill="1" applyBorder="1" applyAlignment="1">
      <alignment horizontal="center" vertical="center"/>
    </xf>
    <xf numFmtId="0" fontId="2" fillId="24" borderId="16" xfId="0" applyNumberFormat="1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 wrapText="1"/>
    </xf>
    <xf numFmtId="0" fontId="25" fillId="24" borderId="19" xfId="0" applyNumberFormat="1" applyFont="1" applyFill="1" applyBorder="1" applyAlignment="1">
      <alignment horizontal="center" vertical="center" wrapText="1"/>
    </xf>
    <xf numFmtId="0" fontId="1" fillId="24" borderId="19" xfId="0" applyNumberFormat="1" applyFont="1" applyFill="1" applyBorder="1" applyAlignment="1">
      <alignment horizontal="left" vertical="center" wrapText="1"/>
    </xf>
    <xf numFmtId="0" fontId="2" fillId="24" borderId="19" xfId="0" applyFont="1" applyFill="1" applyBorder="1" applyAlignment="1">
      <alignment horizontal="center" vertical="center" wrapText="1"/>
    </xf>
    <xf numFmtId="4" fontId="1" fillId="24" borderId="20" xfId="0" applyNumberFormat="1" applyFont="1" applyFill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center" vertical="center" wrapText="1"/>
    </xf>
    <xf numFmtId="4" fontId="2" fillId="24" borderId="19" xfId="0" applyNumberFormat="1" applyFont="1" applyFill="1" applyBorder="1" applyAlignment="1">
      <alignment horizontal="center" vertical="center" wrapText="1"/>
    </xf>
    <xf numFmtId="0" fontId="25" fillId="24" borderId="21" xfId="0" applyNumberFormat="1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vertical="top" wrapText="1"/>
    </xf>
    <xf numFmtId="0" fontId="25" fillId="24" borderId="21" xfId="0" applyFont="1" applyFill="1" applyBorder="1" applyAlignment="1">
      <alignment horizontal="center" vertical="center" wrapText="1"/>
    </xf>
    <xf numFmtId="0" fontId="26" fillId="24" borderId="21" xfId="0" applyFont="1" applyFill="1" applyBorder="1" applyAlignment="1">
      <alignment horizontal="center" vertical="center" wrapText="1"/>
    </xf>
    <xf numFmtId="16" fontId="25" fillId="24" borderId="10" xfId="0" applyNumberFormat="1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0" fontId="25" fillId="24" borderId="11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top" wrapText="1"/>
    </xf>
    <xf numFmtId="0" fontId="1" fillId="24" borderId="16" xfId="0" applyFont="1" applyFill="1" applyBorder="1" applyAlignment="1">
      <alignment horizontal="left" vertical="center"/>
    </xf>
    <xf numFmtId="0" fontId="2" fillId="24" borderId="17" xfId="0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/>
    </xf>
    <xf numFmtId="0" fontId="1" fillId="24" borderId="0" xfId="0" applyNumberFormat="1" applyFont="1" applyFill="1" applyAlignment="1">
      <alignment vertical="center" wrapText="1"/>
    </xf>
    <xf numFmtId="0" fontId="1" fillId="24" borderId="0" xfId="0" applyFont="1" applyFill="1" applyAlignment="1">
      <alignment vertical="center" wrapText="1"/>
    </xf>
    <xf numFmtId="0" fontId="3" fillId="24" borderId="22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left" vertical="center" wrapText="1"/>
    </xf>
    <xf numFmtId="0" fontId="3" fillId="24" borderId="0" xfId="0" applyNumberFormat="1" applyFont="1" applyFill="1" applyAlignment="1">
      <alignment vertical="center"/>
    </xf>
    <xf numFmtId="0" fontId="3" fillId="24" borderId="0" xfId="0" applyNumberFormat="1" applyFont="1" applyFill="1" applyAlignment="1">
      <alignment/>
    </xf>
    <xf numFmtId="4" fontId="4" fillId="24" borderId="23" xfId="0" applyNumberFormat="1" applyFont="1" applyFill="1" applyBorder="1" applyAlignment="1">
      <alignment horizontal="center" vertical="center" wrapText="1"/>
    </xf>
    <xf numFmtId="4" fontId="4" fillId="24" borderId="13" xfId="0" applyNumberFormat="1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left" vertical="center"/>
    </xf>
    <xf numFmtId="0" fontId="4" fillId="24" borderId="25" xfId="0" applyFont="1" applyFill="1" applyBorder="1" applyAlignment="1">
      <alignment horizontal="left" vertical="center"/>
    </xf>
    <xf numFmtId="0" fontId="4" fillId="24" borderId="23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horizontal="center" vertical="center" wrapText="1"/>
    </xf>
    <xf numFmtId="0" fontId="28" fillId="24" borderId="26" xfId="0" applyFont="1" applyFill="1" applyBorder="1" applyAlignment="1">
      <alignment horizontal="center" vertical="center" wrapText="1"/>
    </xf>
    <xf numFmtId="0" fontId="28" fillId="24" borderId="17" xfId="0" applyFont="1" applyFill="1" applyBorder="1" applyAlignment="1">
      <alignment horizontal="center" vertical="center" wrapText="1"/>
    </xf>
    <xf numFmtId="4" fontId="23" fillId="24" borderId="27" xfId="0" applyNumberFormat="1" applyFont="1" applyFill="1" applyBorder="1" applyAlignment="1">
      <alignment horizontal="center" vertical="center"/>
    </xf>
    <xf numFmtId="4" fontId="23" fillId="24" borderId="28" xfId="0" applyNumberFormat="1" applyFont="1" applyFill="1" applyBorder="1" applyAlignment="1">
      <alignment horizontal="center" vertical="center"/>
    </xf>
    <xf numFmtId="4" fontId="1" fillId="24" borderId="29" xfId="0" applyNumberFormat="1" applyFont="1" applyFill="1" applyBorder="1" applyAlignment="1">
      <alignment horizontal="center" vertical="center" wrapText="1"/>
    </xf>
    <xf numFmtId="4" fontId="1" fillId="24" borderId="30" xfId="0" applyNumberFormat="1" applyFont="1" applyFill="1" applyBorder="1" applyAlignment="1">
      <alignment horizontal="center" vertical="center" wrapText="1"/>
    </xf>
    <xf numFmtId="4" fontId="2" fillId="24" borderId="14" xfId="0" applyNumberFormat="1" applyFont="1" applyFill="1" applyBorder="1" applyAlignment="1">
      <alignment horizontal="center" vertical="center"/>
    </xf>
    <xf numFmtId="4" fontId="2" fillId="24" borderId="13" xfId="0" applyNumberFormat="1" applyFont="1" applyFill="1" applyBorder="1" applyAlignment="1">
      <alignment horizontal="center" vertical="center"/>
    </xf>
    <xf numFmtId="4" fontId="2" fillId="24" borderId="14" xfId="0" applyNumberFormat="1" applyFont="1" applyFill="1" applyBorder="1" applyAlignment="1">
      <alignment horizontal="center" vertical="center" wrapText="1"/>
    </xf>
    <xf numFmtId="4" fontId="2" fillId="24" borderId="23" xfId="0" applyNumberFormat="1" applyFont="1" applyFill="1" applyBorder="1" applyAlignment="1">
      <alignment horizontal="center" vertical="center" wrapText="1"/>
    </xf>
    <xf numFmtId="4" fontId="2" fillId="24" borderId="13" xfId="0" applyNumberFormat="1" applyFont="1" applyFill="1" applyBorder="1" applyAlignment="1">
      <alignment horizontal="center" vertical="center" wrapText="1"/>
    </xf>
    <xf numFmtId="4" fontId="4" fillId="24" borderId="14" xfId="0" applyNumberFormat="1" applyFont="1" applyFill="1" applyBorder="1" applyAlignment="1">
      <alignment horizontal="center" vertical="center" wrapText="1"/>
    </xf>
    <xf numFmtId="4" fontId="4" fillId="24" borderId="31" xfId="0" applyNumberFormat="1" applyFont="1" applyFill="1" applyBorder="1" applyAlignment="1">
      <alignment horizontal="center" vertical="center" wrapText="1"/>
    </xf>
    <xf numFmtId="4" fontId="4" fillId="24" borderId="25" xfId="0" applyNumberFormat="1" applyFont="1" applyFill="1" applyBorder="1" applyAlignment="1">
      <alignment horizontal="center" vertical="center" wrapText="1"/>
    </xf>
    <xf numFmtId="4" fontId="4" fillId="24" borderId="12" xfId="0" applyNumberFormat="1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left" vertical="center" wrapText="1"/>
    </xf>
    <xf numFmtId="0" fontId="1" fillId="24" borderId="23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4" fontId="2" fillId="24" borderId="32" xfId="0" applyNumberFormat="1" applyFont="1" applyFill="1" applyBorder="1" applyAlignment="1">
      <alignment horizontal="center" vertical="center" wrapText="1"/>
    </xf>
    <xf numFmtId="4" fontId="2" fillId="24" borderId="33" xfId="0" applyNumberFormat="1" applyFont="1" applyFill="1" applyBorder="1" applyAlignment="1">
      <alignment horizontal="center" vertical="center" wrapText="1"/>
    </xf>
    <xf numFmtId="0" fontId="3" fillId="24" borderId="34" xfId="0" applyFont="1" applyFill="1" applyBorder="1" applyAlignment="1">
      <alignment horizontal="center" vertical="center"/>
    </xf>
    <xf numFmtId="0" fontId="3" fillId="24" borderId="35" xfId="0" applyFont="1" applyFill="1" applyBorder="1" applyAlignment="1">
      <alignment horizontal="center" vertical="center"/>
    </xf>
    <xf numFmtId="4" fontId="2" fillId="24" borderId="31" xfId="0" applyNumberFormat="1" applyFont="1" applyFill="1" applyBorder="1" applyAlignment="1">
      <alignment horizontal="center" vertical="center"/>
    </xf>
    <xf numFmtId="4" fontId="2" fillId="24" borderId="12" xfId="0" applyNumberFormat="1" applyFont="1" applyFill="1" applyBorder="1" applyAlignment="1">
      <alignment horizontal="center" vertical="center"/>
    </xf>
    <xf numFmtId="4" fontId="2" fillId="24" borderId="36" xfId="0" applyNumberFormat="1" applyFont="1" applyFill="1" applyBorder="1" applyAlignment="1">
      <alignment horizontal="center" vertical="center"/>
    </xf>
    <xf numFmtId="4" fontId="2" fillId="24" borderId="37" xfId="0" applyNumberFormat="1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left" vertical="center"/>
    </xf>
    <xf numFmtId="0" fontId="1" fillId="24" borderId="23" xfId="0" applyFont="1" applyFill="1" applyBorder="1" applyAlignment="1">
      <alignment horizontal="left" vertical="center"/>
    </xf>
    <xf numFmtId="0" fontId="1" fillId="24" borderId="13" xfId="0" applyFont="1" applyFill="1" applyBorder="1" applyAlignment="1">
      <alignment horizontal="left" vertical="center"/>
    </xf>
    <xf numFmtId="0" fontId="29" fillId="24" borderId="0" xfId="0" applyFont="1" applyFill="1" applyAlignment="1">
      <alignment horizontal="center" vertical="center"/>
    </xf>
    <xf numFmtId="0" fontId="1" fillId="24" borderId="27" xfId="0" applyFont="1" applyFill="1" applyBorder="1" applyAlignment="1">
      <alignment horizontal="center" vertical="center"/>
    </xf>
    <xf numFmtId="0" fontId="1" fillId="24" borderId="38" xfId="0" applyFont="1" applyFill="1" applyBorder="1" applyAlignment="1">
      <alignment horizontal="center" vertical="center"/>
    </xf>
    <xf numFmtId="0" fontId="1" fillId="24" borderId="28" xfId="0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/>
    </xf>
    <xf numFmtId="0" fontId="2" fillId="24" borderId="38" xfId="0" applyFont="1" applyFill="1" applyBorder="1" applyAlignment="1">
      <alignment horizontal="center" vertical="center"/>
    </xf>
    <xf numFmtId="0" fontId="2" fillId="24" borderId="28" xfId="0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 wrapText="1"/>
    </xf>
    <xf numFmtId="0" fontId="2" fillId="24" borderId="38" xfId="0" applyFont="1" applyFill="1" applyBorder="1" applyAlignment="1">
      <alignment horizontal="center" vertical="center" wrapText="1"/>
    </xf>
    <xf numFmtId="0" fontId="2" fillId="24" borderId="28" xfId="0" applyFont="1" applyFill="1" applyBorder="1" applyAlignment="1">
      <alignment horizontal="center" vertical="center" wrapText="1"/>
    </xf>
    <xf numFmtId="0" fontId="1" fillId="24" borderId="27" xfId="0" applyFont="1" applyFill="1" applyBorder="1" applyAlignment="1">
      <alignment horizontal="center" vertical="center" wrapText="1"/>
    </xf>
    <xf numFmtId="0" fontId="1" fillId="24" borderId="38" xfId="0" applyFont="1" applyFill="1" applyBorder="1" applyAlignment="1">
      <alignment horizontal="center" vertical="center" wrapText="1"/>
    </xf>
    <xf numFmtId="0" fontId="1" fillId="24" borderId="28" xfId="0" applyFont="1" applyFill="1" applyBorder="1" applyAlignment="1">
      <alignment horizontal="center" vertical="center" wrapText="1"/>
    </xf>
    <xf numFmtId="0" fontId="5" fillId="24" borderId="22" xfId="0" applyFont="1" applyFill="1" applyBorder="1" applyAlignment="1">
      <alignment horizontal="center" vertical="center" wrapText="1"/>
    </xf>
    <xf numFmtId="0" fontId="2" fillId="24" borderId="39" xfId="0" applyNumberFormat="1" applyFont="1" applyFill="1" applyBorder="1" applyAlignment="1">
      <alignment horizontal="center" vertical="center"/>
    </xf>
    <xf numFmtId="0" fontId="2" fillId="24" borderId="21" xfId="0" applyNumberFormat="1" applyFont="1" applyFill="1" applyBorder="1" applyAlignment="1">
      <alignment horizontal="center" vertical="center"/>
    </xf>
    <xf numFmtId="0" fontId="2" fillId="24" borderId="16" xfId="0" applyNumberFormat="1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vertical="center"/>
    </xf>
    <xf numFmtId="0" fontId="2" fillId="24" borderId="38" xfId="0" applyFont="1" applyFill="1" applyBorder="1" applyAlignment="1">
      <alignment vertical="center"/>
    </xf>
    <xf numFmtId="0" fontId="2" fillId="24" borderId="28" xfId="0" applyFont="1" applyFill="1" applyBorder="1" applyAlignment="1">
      <alignment vertical="center"/>
    </xf>
    <xf numFmtId="0" fontId="2" fillId="24" borderId="26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left" vertical="center" wrapText="1"/>
    </xf>
    <xf numFmtId="0" fontId="2" fillId="24" borderId="0" xfId="0" applyFont="1" applyFill="1" applyAlignment="1">
      <alignment vertical="center"/>
    </xf>
    <xf numFmtId="0" fontId="5" fillId="24" borderId="40" xfId="0" applyFont="1" applyFill="1" applyBorder="1" applyAlignment="1">
      <alignment horizontal="center" vertical="center" wrapText="1"/>
    </xf>
    <xf numFmtId="0" fontId="4" fillId="24" borderId="31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41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vertical="center" wrapText="1"/>
    </xf>
    <xf numFmtId="0" fontId="23" fillId="24" borderId="42" xfId="0" applyFont="1" applyFill="1" applyBorder="1" applyAlignment="1">
      <alignment horizontal="center" vertical="top" wrapText="1"/>
    </xf>
    <xf numFmtId="0" fontId="23" fillId="24" borderId="43" xfId="0" applyFont="1" applyFill="1" applyBorder="1" applyAlignment="1">
      <alignment horizontal="center" vertical="top" wrapText="1"/>
    </xf>
    <xf numFmtId="0" fontId="23" fillId="24" borderId="44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tabSelected="1" zoomScale="70" zoomScaleNormal="70" zoomScaleSheetLayoutView="50" zoomScalePageLayoutView="0" workbookViewId="0" topLeftCell="A25">
      <selection activeCell="A35" sqref="A35:I35"/>
    </sheetView>
  </sheetViews>
  <sheetFormatPr defaultColWidth="5.59765625" defaultRowHeight="18.75"/>
  <cols>
    <col min="1" max="1" width="4.69921875" style="49" customWidth="1"/>
    <col min="2" max="2" width="48" style="18" customWidth="1"/>
    <col min="3" max="3" width="8.296875" style="18" customWidth="1"/>
    <col min="4" max="4" width="8.19921875" style="18" customWidth="1"/>
    <col min="5" max="5" width="12.5" style="18" hidden="1" customWidth="1"/>
    <col min="6" max="6" width="13.69921875" style="18" customWidth="1"/>
    <col min="7" max="7" width="5.59765625" style="18" customWidth="1"/>
    <col min="8" max="8" width="18" style="18" customWidth="1"/>
    <col min="9" max="9" width="12.5" style="18" hidden="1" customWidth="1"/>
    <col min="10" max="10" width="13.796875" style="18" customWidth="1"/>
    <col min="11" max="11" width="5.59765625" style="18" customWidth="1"/>
    <col min="12" max="12" width="18.3984375" style="18" customWidth="1"/>
    <col min="13" max="13" width="12.5" style="18" hidden="1" customWidth="1"/>
    <col min="14" max="14" width="12.59765625" style="18" customWidth="1"/>
    <col min="15" max="15" width="5.59765625" style="18" customWidth="1"/>
    <col min="16" max="16" width="10.69921875" style="18" customWidth="1"/>
    <col min="17" max="17" width="12.5" style="18" hidden="1" customWidth="1"/>
    <col min="18" max="18" width="12.5" style="18" customWidth="1"/>
    <col min="19" max="19" width="5.59765625" style="18" customWidth="1"/>
    <col min="20" max="20" width="10.5" style="18" customWidth="1"/>
    <col min="21" max="21" width="12.5" style="18" hidden="1" customWidth="1"/>
    <col min="22" max="22" width="12.5" style="18" customWidth="1"/>
    <col min="23" max="23" width="5.59765625" style="18" customWidth="1"/>
    <col min="24" max="24" width="10.59765625" style="18" customWidth="1"/>
    <col min="25" max="25" width="12.5" style="18" hidden="1" customWidth="1"/>
    <col min="26" max="26" width="12.5" style="18" customWidth="1"/>
    <col min="27" max="27" width="5.59765625" style="18" customWidth="1"/>
    <col min="28" max="28" width="14.59765625" style="18" customWidth="1"/>
    <col min="29" max="16384" width="5.59765625" style="18" customWidth="1"/>
  </cols>
  <sheetData>
    <row r="1" spans="1:8" ht="18.75">
      <c r="A1" s="16"/>
      <c r="B1" s="17"/>
      <c r="C1" s="17"/>
      <c r="D1" s="17"/>
      <c r="E1" s="17"/>
      <c r="F1" s="17"/>
      <c r="G1" s="17"/>
      <c r="H1" s="17"/>
    </row>
    <row r="2" spans="1:28" s="1" customFormat="1" ht="27">
      <c r="A2" s="89" t="s">
        <v>87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</row>
    <row r="3" spans="1:8" s="1" customFormat="1" ht="19.5" thickBot="1">
      <c r="A3" s="19"/>
      <c r="B3" s="20"/>
      <c r="C3" s="20"/>
      <c r="D3" s="20"/>
      <c r="E3" s="20"/>
      <c r="F3" s="20"/>
      <c r="G3" s="109"/>
      <c r="H3" s="109"/>
    </row>
    <row r="4" spans="1:28" s="1" customFormat="1" ht="46.5" customHeight="1" thickBot="1">
      <c r="A4" s="21" t="s">
        <v>13</v>
      </c>
      <c r="B4" s="93" t="s">
        <v>27</v>
      </c>
      <c r="C4" s="94"/>
      <c r="D4" s="95"/>
      <c r="E4" s="99" t="s">
        <v>33</v>
      </c>
      <c r="F4" s="100"/>
      <c r="G4" s="100"/>
      <c r="H4" s="101"/>
      <c r="I4" s="99" t="s">
        <v>51</v>
      </c>
      <c r="J4" s="100"/>
      <c r="K4" s="100"/>
      <c r="L4" s="101"/>
      <c r="M4" s="99" t="s">
        <v>54</v>
      </c>
      <c r="N4" s="100"/>
      <c r="O4" s="100"/>
      <c r="P4" s="101"/>
      <c r="Q4" s="99" t="s">
        <v>57</v>
      </c>
      <c r="R4" s="100"/>
      <c r="S4" s="100"/>
      <c r="T4" s="101"/>
      <c r="U4" s="99" t="s">
        <v>59</v>
      </c>
      <c r="V4" s="100"/>
      <c r="W4" s="100"/>
      <c r="X4" s="101"/>
      <c r="Y4" s="99" t="s">
        <v>62</v>
      </c>
      <c r="Z4" s="100"/>
      <c r="AA4" s="100"/>
      <c r="AB4" s="101"/>
    </row>
    <row r="5" spans="1:28" s="1" customFormat="1" ht="18" customHeight="1" thickBot="1">
      <c r="A5" s="90" t="s">
        <v>0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2"/>
    </row>
    <row r="6" spans="1:28" s="1" customFormat="1" ht="19.5" thickBot="1">
      <c r="A6" s="22">
        <v>1</v>
      </c>
      <c r="B6" s="106" t="s">
        <v>1</v>
      </c>
      <c r="C6" s="107"/>
      <c r="D6" s="108"/>
      <c r="E6" s="93" t="s">
        <v>34</v>
      </c>
      <c r="F6" s="94"/>
      <c r="G6" s="94"/>
      <c r="H6" s="95"/>
      <c r="I6" s="93" t="s">
        <v>52</v>
      </c>
      <c r="J6" s="94"/>
      <c r="K6" s="94"/>
      <c r="L6" s="94"/>
      <c r="M6" s="93" t="s">
        <v>52</v>
      </c>
      <c r="N6" s="94"/>
      <c r="O6" s="94"/>
      <c r="P6" s="94"/>
      <c r="Q6" s="93" t="s">
        <v>52</v>
      </c>
      <c r="R6" s="94"/>
      <c r="S6" s="94"/>
      <c r="T6" s="94"/>
      <c r="U6" s="93" t="s">
        <v>34</v>
      </c>
      <c r="V6" s="94"/>
      <c r="W6" s="94"/>
      <c r="X6" s="95"/>
      <c r="Y6" s="93" t="s">
        <v>63</v>
      </c>
      <c r="Z6" s="94"/>
      <c r="AA6" s="94"/>
      <c r="AB6" s="95"/>
    </row>
    <row r="7" spans="1:28" s="1" customFormat="1" ht="19.5" thickBot="1">
      <c r="A7" s="23">
        <v>2</v>
      </c>
      <c r="B7" s="106" t="s">
        <v>2</v>
      </c>
      <c r="C7" s="107"/>
      <c r="D7" s="108"/>
      <c r="E7" s="93" t="s">
        <v>72</v>
      </c>
      <c r="F7" s="94"/>
      <c r="G7" s="94"/>
      <c r="H7" s="95"/>
      <c r="I7" s="93" t="s">
        <v>72</v>
      </c>
      <c r="J7" s="94"/>
      <c r="K7" s="94"/>
      <c r="L7" s="95"/>
      <c r="M7" s="93" t="s">
        <v>72</v>
      </c>
      <c r="N7" s="94"/>
      <c r="O7" s="94"/>
      <c r="P7" s="95"/>
      <c r="Q7" s="93" t="s">
        <v>72</v>
      </c>
      <c r="R7" s="94"/>
      <c r="S7" s="94"/>
      <c r="T7" s="95"/>
      <c r="U7" s="93" t="s">
        <v>72</v>
      </c>
      <c r="V7" s="94"/>
      <c r="W7" s="94"/>
      <c r="X7" s="95"/>
      <c r="Y7" s="93" t="s">
        <v>72</v>
      </c>
      <c r="Z7" s="94"/>
      <c r="AA7" s="94"/>
      <c r="AB7" s="95"/>
    </row>
    <row r="8" spans="1:28" s="1" customFormat="1" ht="19.5" thickBot="1">
      <c r="A8" s="23">
        <v>3</v>
      </c>
      <c r="B8" s="106" t="s">
        <v>3</v>
      </c>
      <c r="C8" s="107"/>
      <c r="D8" s="108"/>
      <c r="E8" s="93" t="s">
        <v>4</v>
      </c>
      <c r="F8" s="94"/>
      <c r="G8" s="94"/>
      <c r="H8" s="95"/>
      <c r="I8" s="93" t="s">
        <v>4</v>
      </c>
      <c r="J8" s="94"/>
      <c r="K8" s="94"/>
      <c r="L8" s="95"/>
      <c r="M8" s="93" t="s">
        <v>4</v>
      </c>
      <c r="N8" s="94"/>
      <c r="O8" s="94"/>
      <c r="P8" s="95"/>
      <c r="Q8" s="93" t="s">
        <v>4</v>
      </c>
      <c r="R8" s="94"/>
      <c r="S8" s="94"/>
      <c r="T8" s="95"/>
      <c r="U8" s="93" t="s">
        <v>4</v>
      </c>
      <c r="V8" s="94"/>
      <c r="W8" s="94"/>
      <c r="X8" s="95"/>
      <c r="Y8" s="93" t="s">
        <v>4</v>
      </c>
      <c r="Z8" s="94"/>
      <c r="AA8" s="94"/>
      <c r="AB8" s="95"/>
    </row>
    <row r="9" spans="1:28" s="1" customFormat="1" ht="19.5" thickBot="1">
      <c r="A9" s="103">
        <v>4</v>
      </c>
      <c r="B9" s="106" t="s">
        <v>5</v>
      </c>
      <c r="C9" s="107"/>
      <c r="D9" s="108"/>
      <c r="E9" s="93" t="s">
        <v>35</v>
      </c>
      <c r="F9" s="94"/>
      <c r="G9" s="94"/>
      <c r="H9" s="95"/>
      <c r="I9" s="93" t="s">
        <v>35</v>
      </c>
      <c r="J9" s="94"/>
      <c r="K9" s="94"/>
      <c r="L9" s="95"/>
      <c r="M9" s="93" t="s">
        <v>35</v>
      </c>
      <c r="N9" s="94"/>
      <c r="O9" s="94"/>
      <c r="P9" s="95"/>
      <c r="Q9" s="93" t="s">
        <v>35</v>
      </c>
      <c r="R9" s="94"/>
      <c r="S9" s="94"/>
      <c r="T9" s="95"/>
      <c r="U9" s="93" t="s">
        <v>35</v>
      </c>
      <c r="V9" s="94"/>
      <c r="W9" s="94"/>
      <c r="X9" s="95"/>
      <c r="Y9" s="93" t="s">
        <v>35</v>
      </c>
      <c r="Z9" s="94"/>
      <c r="AA9" s="94"/>
      <c r="AB9" s="95"/>
    </row>
    <row r="10" spans="1:28" s="1" customFormat="1" ht="19.5" thickBot="1">
      <c r="A10" s="104"/>
      <c r="B10" s="106" t="s">
        <v>6</v>
      </c>
      <c r="C10" s="107"/>
      <c r="D10" s="108"/>
      <c r="E10" s="93" t="s">
        <v>4</v>
      </c>
      <c r="F10" s="94"/>
      <c r="G10" s="94"/>
      <c r="H10" s="95"/>
      <c r="I10" s="93" t="s">
        <v>4</v>
      </c>
      <c r="J10" s="94"/>
      <c r="K10" s="94"/>
      <c r="L10" s="95"/>
      <c r="M10" s="93" t="s">
        <v>4</v>
      </c>
      <c r="N10" s="94"/>
      <c r="O10" s="94"/>
      <c r="P10" s="95"/>
      <c r="Q10" s="93" t="s">
        <v>4</v>
      </c>
      <c r="R10" s="94"/>
      <c r="S10" s="94"/>
      <c r="T10" s="95"/>
      <c r="U10" s="93" t="s">
        <v>4</v>
      </c>
      <c r="V10" s="94"/>
      <c r="W10" s="94"/>
      <c r="X10" s="95"/>
      <c r="Y10" s="93" t="s">
        <v>4</v>
      </c>
      <c r="Z10" s="94"/>
      <c r="AA10" s="94"/>
      <c r="AB10" s="95"/>
    </row>
    <row r="11" spans="1:28" s="1" customFormat="1" ht="19.5" thickBot="1">
      <c r="A11" s="105"/>
      <c r="B11" s="106" t="s">
        <v>7</v>
      </c>
      <c r="C11" s="107"/>
      <c r="D11" s="108"/>
      <c r="E11" s="93" t="s">
        <v>36</v>
      </c>
      <c r="F11" s="94"/>
      <c r="G11" s="94"/>
      <c r="H11" s="95"/>
      <c r="I11" s="93" t="s">
        <v>36</v>
      </c>
      <c r="J11" s="94"/>
      <c r="K11" s="94"/>
      <c r="L11" s="95"/>
      <c r="M11" s="93" t="s">
        <v>36</v>
      </c>
      <c r="N11" s="94"/>
      <c r="O11" s="94"/>
      <c r="P11" s="95"/>
      <c r="Q11" s="93" t="s">
        <v>36</v>
      </c>
      <c r="R11" s="94"/>
      <c r="S11" s="94"/>
      <c r="T11" s="95"/>
      <c r="U11" s="93" t="s">
        <v>61</v>
      </c>
      <c r="V11" s="94"/>
      <c r="W11" s="94"/>
      <c r="X11" s="95"/>
      <c r="Y11" s="93" t="s">
        <v>36</v>
      </c>
      <c r="Z11" s="94"/>
      <c r="AA11" s="94"/>
      <c r="AB11" s="95"/>
    </row>
    <row r="12" spans="1:28" s="1" customFormat="1" ht="55.5" customHeight="1" thickBot="1">
      <c r="A12" s="23">
        <v>5</v>
      </c>
      <c r="B12" s="106" t="s">
        <v>8</v>
      </c>
      <c r="C12" s="107"/>
      <c r="D12" s="108"/>
      <c r="E12" s="90" t="s">
        <v>37</v>
      </c>
      <c r="F12" s="91"/>
      <c r="G12" s="91"/>
      <c r="H12" s="92"/>
      <c r="I12" s="99" t="s">
        <v>71</v>
      </c>
      <c r="J12" s="100"/>
      <c r="K12" s="100"/>
      <c r="L12" s="101"/>
      <c r="M12" s="90" t="s">
        <v>56</v>
      </c>
      <c r="N12" s="91"/>
      <c r="O12" s="91"/>
      <c r="P12" s="92"/>
      <c r="Q12" s="90" t="s">
        <v>58</v>
      </c>
      <c r="R12" s="91"/>
      <c r="S12" s="91"/>
      <c r="T12" s="92"/>
      <c r="U12" s="90" t="s">
        <v>60</v>
      </c>
      <c r="V12" s="91"/>
      <c r="W12" s="91"/>
      <c r="X12" s="92"/>
      <c r="Y12" s="96" t="s">
        <v>85</v>
      </c>
      <c r="Z12" s="97"/>
      <c r="AA12" s="97"/>
      <c r="AB12" s="98"/>
    </row>
    <row r="13" spans="1:28" s="1" customFormat="1" ht="38.25" customHeight="1" thickBot="1">
      <c r="A13" s="23">
        <v>6</v>
      </c>
      <c r="B13" s="106" t="s">
        <v>9</v>
      </c>
      <c r="C13" s="107"/>
      <c r="D13" s="108"/>
      <c r="E13" s="93" t="s">
        <v>39</v>
      </c>
      <c r="F13" s="94"/>
      <c r="G13" s="94"/>
      <c r="H13" s="95"/>
      <c r="I13" s="96" t="s">
        <v>53</v>
      </c>
      <c r="J13" s="97"/>
      <c r="K13" s="97"/>
      <c r="L13" s="98"/>
      <c r="M13" s="93" t="s">
        <v>67</v>
      </c>
      <c r="N13" s="94"/>
      <c r="O13" s="94"/>
      <c r="P13" s="95"/>
      <c r="Q13" s="93" t="s">
        <v>68</v>
      </c>
      <c r="R13" s="94"/>
      <c r="S13" s="94"/>
      <c r="T13" s="95"/>
      <c r="U13" s="93" t="s">
        <v>39</v>
      </c>
      <c r="V13" s="94"/>
      <c r="W13" s="94"/>
      <c r="X13" s="95"/>
      <c r="Y13" s="96" t="s">
        <v>66</v>
      </c>
      <c r="Z13" s="97"/>
      <c r="AA13" s="97"/>
      <c r="AB13" s="98"/>
    </row>
    <row r="14" spans="1:28" s="1" customFormat="1" ht="18.75" customHeight="1" thickBot="1">
      <c r="A14" s="22">
        <v>7</v>
      </c>
      <c r="B14" s="106" t="s">
        <v>10</v>
      </c>
      <c r="C14" s="107"/>
      <c r="D14" s="108"/>
      <c r="E14" s="93" t="s">
        <v>11</v>
      </c>
      <c r="F14" s="94"/>
      <c r="G14" s="94"/>
      <c r="H14" s="95"/>
      <c r="I14" s="93" t="s">
        <v>11</v>
      </c>
      <c r="J14" s="94"/>
      <c r="K14" s="94"/>
      <c r="L14" s="95"/>
      <c r="M14" s="93" t="s">
        <v>11</v>
      </c>
      <c r="N14" s="94"/>
      <c r="O14" s="94"/>
      <c r="P14" s="95"/>
      <c r="Q14" s="93" t="s">
        <v>11</v>
      </c>
      <c r="R14" s="94"/>
      <c r="S14" s="94"/>
      <c r="T14" s="95"/>
      <c r="U14" s="93" t="s">
        <v>11</v>
      </c>
      <c r="V14" s="94"/>
      <c r="W14" s="94"/>
      <c r="X14" s="95"/>
      <c r="Y14" s="93" t="s">
        <v>11</v>
      </c>
      <c r="Z14" s="94"/>
      <c r="AA14" s="94"/>
      <c r="AB14" s="95"/>
    </row>
    <row r="15" spans="1:28" s="1" customFormat="1" ht="25.5" customHeight="1" thickBot="1">
      <c r="A15" s="90" t="s">
        <v>12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2"/>
    </row>
    <row r="16" spans="1:28" s="1" customFormat="1" ht="61.5" customHeight="1" thickBot="1">
      <c r="A16" s="24" t="s">
        <v>13</v>
      </c>
      <c r="B16" s="25" t="s">
        <v>14</v>
      </c>
      <c r="C16" s="25" t="s">
        <v>15</v>
      </c>
      <c r="D16" s="25" t="s">
        <v>50</v>
      </c>
      <c r="E16" s="26" t="s">
        <v>46</v>
      </c>
      <c r="F16" s="26" t="s">
        <v>81</v>
      </c>
      <c r="G16" s="76" t="s">
        <v>84</v>
      </c>
      <c r="H16" s="77"/>
      <c r="I16" s="26" t="s">
        <v>46</v>
      </c>
      <c r="J16" s="26" t="s">
        <v>80</v>
      </c>
      <c r="K16" s="76" t="s">
        <v>84</v>
      </c>
      <c r="L16" s="77"/>
      <c r="M16" s="26" t="s">
        <v>46</v>
      </c>
      <c r="N16" s="26" t="s">
        <v>80</v>
      </c>
      <c r="O16" s="76" t="s">
        <v>84</v>
      </c>
      <c r="P16" s="77"/>
      <c r="Q16" s="26" t="s">
        <v>46</v>
      </c>
      <c r="R16" s="26" t="s">
        <v>82</v>
      </c>
      <c r="S16" s="76" t="s">
        <v>84</v>
      </c>
      <c r="T16" s="77"/>
      <c r="U16" s="26" t="s">
        <v>46</v>
      </c>
      <c r="V16" s="26" t="s">
        <v>80</v>
      </c>
      <c r="W16" s="76" t="s">
        <v>84</v>
      </c>
      <c r="X16" s="77"/>
      <c r="Y16" s="26" t="s">
        <v>46</v>
      </c>
      <c r="Z16" s="26" t="s">
        <v>83</v>
      </c>
      <c r="AA16" s="76" t="s">
        <v>84</v>
      </c>
      <c r="AB16" s="77"/>
    </row>
    <row r="17" spans="1:28" s="1" customFormat="1" ht="39.75" customHeight="1">
      <c r="A17" s="27">
        <v>1</v>
      </c>
      <c r="B17" s="28" t="s">
        <v>40</v>
      </c>
      <c r="C17" s="29"/>
      <c r="D17" s="31"/>
      <c r="E17" s="32"/>
      <c r="F17" s="32"/>
      <c r="G17" s="78"/>
      <c r="H17" s="79"/>
      <c r="I17" s="32"/>
      <c r="J17" s="32"/>
      <c r="K17" s="78"/>
      <c r="L17" s="79"/>
      <c r="M17" s="32"/>
      <c r="N17" s="32"/>
      <c r="O17" s="78"/>
      <c r="P17" s="79"/>
      <c r="Q17" s="32"/>
      <c r="R17" s="32"/>
      <c r="S17" s="78"/>
      <c r="T17" s="79"/>
      <c r="U17" s="32"/>
      <c r="V17" s="32"/>
      <c r="W17" s="78"/>
      <c r="X17" s="79"/>
      <c r="Y17" s="32"/>
      <c r="Z17" s="32"/>
      <c r="AA17" s="78"/>
      <c r="AB17" s="79"/>
    </row>
    <row r="18" spans="1:28" s="1" customFormat="1" ht="258" customHeight="1" hidden="1" thickBot="1">
      <c r="A18" s="33">
        <v>2</v>
      </c>
      <c r="B18" s="34" t="s">
        <v>26</v>
      </c>
      <c r="C18" s="35" t="s">
        <v>16</v>
      </c>
      <c r="D18" s="36">
        <v>1</v>
      </c>
      <c r="E18" s="35">
        <f>F18/1.18</f>
        <v>377118.64406779665</v>
      </c>
      <c r="F18" s="35">
        <v>445000</v>
      </c>
      <c r="G18" s="80">
        <f>F18*D18</f>
        <v>445000</v>
      </c>
      <c r="H18" s="81"/>
      <c r="I18" s="35">
        <f>J18/1.18</f>
        <v>377118.64406779665</v>
      </c>
      <c r="J18" s="35">
        <v>445000</v>
      </c>
      <c r="K18" s="80">
        <f>J18*H18</f>
        <v>0</v>
      </c>
      <c r="L18" s="81"/>
      <c r="M18" s="35">
        <f>N18/1.18</f>
        <v>377118.64406779665</v>
      </c>
      <c r="N18" s="35">
        <v>445000</v>
      </c>
      <c r="O18" s="80" t="e">
        <f>N18*#REF!</f>
        <v>#REF!</v>
      </c>
      <c r="P18" s="81"/>
      <c r="Q18" s="35">
        <f>R18/1.18</f>
        <v>377118.64406779665</v>
      </c>
      <c r="R18" s="35">
        <v>445000</v>
      </c>
      <c r="S18" s="80" t="e">
        <f>R18*#REF!</f>
        <v>#REF!</v>
      </c>
      <c r="T18" s="81"/>
      <c r="U18" s="35">
        <f>V18/1.18</f>
        <v>377118.64406779665</v>
      </c>
      <c r="V18" s="35">
        <v>445000</v>
      </c>
      <c r="W18" s="80" t="e">
        <f>V18*#REF!</f>
        <v>#REF!</v>
      </c>
      <c r="X18" s="81"/>
      <c r="Y18" s="35">
        <f>Z18/1.18</f>
        <v>377118.64406779665</v>
      </c>
      <c r="Z18" s="35">
        <v>445000</v>
      </c>
      <c r="AA18" s="80" t="e">
        <f>Z18*#REF!</f>
        <v>#REF!</v>
      </c>
      <c r="AB18" s="81"/>
    </row>
    <row r="19" spans="1:28" s="1" customFormat="1" ht="39" customHeight="1">
      <c r="A19" s="37" t="s">
        <v>43</v>
      </c>
      <c r="B19" s="7" t="s">
        <v>41</v>
      </c>
      <c r="C19" s="9" t="s">
        <v>45</v>
      </c>
      <c r="D19" s="9">
        <v>600</v>
      </c>
      <c r="E19" s="38">
        <f>F19/1.18</f>
        <v>660.528884180791</v>
      </c>
      <c r="F19" s="38">
        <f>G19/D19</f>
        <v>779.4240833333333</v>
      </c>
      <c r="G19" s="64">
        <v>467654.45</v>
      </c>
      <c r="H19" s="65"/>
      <c r="I19" s="38">
        <f>J19/1.18</f>
        <v>654.8389830508476</v>
      </c>
      <c r="J19" s="38">
        <v>772.71</v>
      </c>
      <c r="K19" s="64">
        <f>J19*D19</f>
        <v>463626</v>
      </c>
      <c r="L19" s="65"/>
      <c r="M19" s="38">
        <f>N19/1.18</f>
        <v>663.5593220338983</v>
      </c>
      <c r="N19" s="38">
        <v>783</v>
      </c>
      <c r="O19" s="84">
        <f>N19*D19</f>
        <v>469800</v>
      </c>
      <c r="P19" s="85"/>
      <c r="Q19" s="38">
        <f>R19/1.18</f>
        <v>674.1</v>
      </c>
      <c r="R19" s="38">
        <f>S19/D19</f>
        <v>795.438</v>
      </c>
      <c r="S19" s="64">
        <v>477262.8</v>
      </c>
      <c r="T19" s="65"/>
      <c r="U19" s="38">
        <f>V19/1.18</f>
        <v>755.9322033898305</v>
      </c>
      <c r="V19" s="38">
        <v>892</v>
      </c>
      <c r="W19" s="64">
        <f>V19*D19</f>
        <v>535200</v>
      </c>
      <c r="X19" s="65"/>
      <c r="Y19" s="38">
        <f>Z19/1.18</f>
        <v>795.5084745762713</v>
      </c>
      <c r="Z19" s="38">
        <v>938.7</v>
      </c>
      <c r="AA19" s="64">
        <f>Z19*D19</f>
        <v>563220</v>
      </c>
      <c r="AB19" s="65"/>
    </row>
    <row r="20" spans="1:28" s="1" customFormat="1" ht="39" customHeight="1">
      <c r="A20" s="3" t="s">
        <v>44</v>
      </c>
      <c r="B20" s="7" t="s">
        <v>42</v>
      </c>
      <c r="C20" s="9" t="s">
        <v>45</v>
      </c>
      <c r="D20" s="9">
        <v>504</v>
      </c>
      <c r="E20" s="38">
        <f>F20/1.18</f>
        <v>1285.593136265806</v>
      </c>
      <c r="F20" s="38">
        <f>G20/D20</f>
        <v>1516.9999007936508</v>
      </c>
      <c r="G20" s="64">
        <v>764567.95</v>
      </c>
      <c r="H20" s="65"/>
      <c r="I20" s="38">
        <f>J20/1.18</f>
        <v>1274.313559322034</v>
      </c>
      <c r="J20" s="38">
        <v>1503.69</v>
      </c>
      <c r="K20" s="64">
        <f>J20*D20</f>
        <v>757859.76</v>
      </c>
      <c r="L20" s="65"/>
      <c r="M20" s="38">
        <f>N20/1.18</f>
        <v>1292.3728813559323</v>
      </c>
      <c r="N20" s="38">
        <v>1525</v>
      </c>
      <c r="O20" s="64">
        <f>N20*D20</f>
        <v>768600</v>
      </c>
      <c r="P20" s="65"/>
      <c r="Q20" s="38">
        <f>R20/1.18</f>
        <v>1311.8000067258542</v>
      </c>
      <c r="R20" s="38">
        <f>S20/D20</f>
        <v>1547.924007936508</v>
      </c>
      <c r="S20" s="82">
        <v>780153.7</v>
      </c>
      <c r="T20" s="83"/>
      <c r="U20" s="38">
        <f>V20/1.18</f>
        <v>1433.8983050847457</v>
      </c>
      <c r="V20" s="38">
        <v>1692</v>
      </c>
      <c r="W20" s="82">
        <f>V20*D20</f>
        <v>852768</v>
      </c>
      <c r="X20" s="83"/>
      <c r="Y20" s="38">
        <f>Z20/1.18</f>
        <v>1548.313559322034</v>
      </c>
      <c r="Z20" s="38">
        <v>1827.01</v>
      </c>
      <c r="AA20" s="64">
        <f>Z20*D20</f>
        <v>920813.04</v>
      </c>
      <c r="AB20" s="65"/>
    </row>
    <row r="21" spans="1:28" s="1" customFormat="1" ht="27" customHeight="1">
      <c r="A21" s="39"/>
      <c r="B21" s="86" t="s">
        <v>65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8"/>
    </row>
    <row r="22" spans="1:28" s="1" customFormat="1" ht="165" customHeight="1">
      <c r="A22" s="39"/>
      <c r="B22" s="40" t="s">
        <v>47</v>
      </c>
      <c r="C22" s="5"/>
      <c r="D22" s="6"/>
      <c r="E22" s="66" t="s">
        <v>69</v>
      </c>
      <c r="F22" s="67"/>
      <c r="G22" s="67"/>
      <c r="H22" s="68"/>
      <c r="I22" s="66" t="s">
        <v>69</v>
      </c>
      <c r="J22" s="67"/>
      <c r="K22" s="67"/>
      <c r="L22" s="68"/>
      <c r="M22" s="66" t="s">
        <v>55</v>
      </c>
      <c r="N22" s="67"/>
      <c r="O22" s="67"/>
      <c r="P22" s="68"/>
      <c r="Q22" s="66" t="s">
        <v>70</v>
      </c>
      <c r="R22" s="67"/>
      <c r="S22" s="67"/>
      <c r="T22" s="68"/>
      <c r="U22" s="66" t="s">
        <v>79</v>
      </c>
      <c r="V22" s="67"/>
      <c r="W22" s="67"/>
      <c r="X22" s="68"/>
      <c r="Y22" s="66" t="s">
        <v>64</v>
      </c>
      <c r="Z22" s="67"/>
      <c r="AA22" s="67"/>
      <c r="AB22" s="68"/>
    </row>
    <row r="23" spans="1:28" s="1" customFormat="1" ht="27" customHeight="1">
      <c r="A23" s="39"/>
      <c r="B23" s="73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5"/>
    </row>
    <row r="24" spans="1:28" s="1" customFormat="1" ht="39" customHeight="1">
      <c r="A24" s="3"/>
      <c r="B24" s="4" t="s">
        <v>74</v>
      </c>
      <c r="C24" s="5"/>
      <c r="D24" s="6"/>
      <c r="E24" s="70" t="s">
        <v>38</v>
      </c>
      <c r="F24" s="71"/>
      <c r="G24" s="71"/>
      <c r="H24" s="72"/>
      <c r="I24" s="70" t="s">
        <v>38</v>
      </c>
      <c r="J24" s="71"/>
      <c r="K24" s="71"/>
      <c r="L24" s="72"/>
      <c r="M24" s="113" t="s">
        <v>4</v>
      </c>
      <c r="N24" s="114"/>
      <c r="O24" s="114"/>
      <c r="P24" s="115"/>
      <c r="Q24" s="70" t="s">
        <v>38</v>
      </c>
      <c r="R24" s="71"/>
      <c r="S24" s="71"/>
      <c r="T24" s="72"/>
      <c r="U24" s="70" t="s">
        <v>38</v>
      </c>
      <c r="V24" s="71"/>
      <c r="W24" s="71"/>
      <c r="X24" s="72"/>
      <c r="Y24" s="70" t="s">
        <v>38</v>
      </c>
      <c r="Z24" s="71"/>
      <c r="AA24" s="71"/>
      <c r="AB24" s="72"/>
    </row>
    <row r="25" spans="1:28" s="1" customFormat="1" ht="57.75" customHeight="1" thickBot="1">
      <c r="A25" s="3"/>
      <c r="B25" s="7" t="s">
        <v>75</v>
      </c>
      <c r="C25" s="8"/>
      <c r="D25" s="9"/>
      <c r="E25" s="10"/>
      <c r="F25" s="50" t="s">
        <v>38</v>
      </c>
      <c r="G25" s="50"/>
      <c r="H25" s="51"/>
      <c r="I25" s="10"/>
      <c r="J25" s="50" t="s">
        <v>71</v>
      </c>
      <c r="K25" s="50"/>
      <c r="L25" s="51"/>
      <c r="M25" s="11"/>
      <c r="N25" s="55" t="s">
        <v>71</v>
      </c>
      <c r="O25" s="55"/>
      <c r="P25" s="56"/>
      <c r="Q25" s="10"/>
      <c r="R25" s="50" t="s">
        <v>71</v>
      </c>
      <c r="S25" s="50"/>
      <c r="T25" s="51"/>
      <c r="U25" s="10"/>
      <c r="V25" s="50" t="s">
        <v>71</v>
      </c>
      <c r="W25" s="50"/>
      <c r="X25" s="51"/>
      <c r="Y25" s="10"/>
      <c r="Z25" s="50" t="s">
        <v>71</v>
      </c>
      <c r="AA25" s="50"/>
      <c r="AB25" s="51"/>
    </row>
    <row r="26" spans="1:28" s="1" customFormat="1" ht="43.5" customHeight="1">
      <c r="A26" s="3"/>
      <c r="B26" s="7" t="s">
        <v>76</v>
      </c>
      <c r="C26" s="8"/>
      <c r="D26" s="9"/>
      <c r="E26" s="69" t="s">
        <v>38</v>
      </c>
      <c r="F26" s="50"/>
      <c r="G26" s="50"/>
      <c r="H26" s="51"/>
      <c r="I26" s="69" t="s">
        <v>38</v>
      </c>
      <c r="J26" s="50"/>
      <c r="K26" s="50"/>
      <c r="L26" s="51"/>
      <c r="M26" s="116" t="s">
        <v>71</v>
      </c>
      <c r="N26" s="114"/>
      <c r="O26" s="114"/>
      <c r="P26" s="115"/>
      <c r="Q26" s="69" t="s">
        <v>38</v>
      </c>
      <c r="R26" s="50"/>
      <c r="S26" s="50"/>
      <c r="T26" s="51"/>
      <c r="U26" s="69" t="s">
        <v>38</v>
      </c>
      <c r="V26" s="50"/>
      <c r="W26" s="50"/>
      <c r="X26" s="51"/>
      <c r="Y26" s="69" t="s">
        <v>38</v>
      </c>
      <c r="Z26" s="50"/>
      <c r="AA26" s="50"/>
      <c r="AB26" s="51"/>
    </row>
    <row r="27" spans="1:28" s="1" customFormat="1" ht="41.25" customHeight="1">
      <c r="A27" s="3"/>
      <c r="B27" s="7" t="s">
        <v>77</v>
      </c>
      <c r="C27" s="8"/>
      <c r="D27" s="9"/>
      <c r="E27" s="69" t="s">
        <v>38</v>
      </c>
      <c r="F27" s="50"/>
      <c r="G27" s="50"/>
      <c r="H27" s="51"/>
      <c r="I27" s="69" t="s">
        <v>71</v>
      </c>
      <c r="J27" s="50"/>
      <c r="K27" s="50"/>
      <c r="L27" s="51"/>
      <c r="M27" s="117" t="s">
        <v>71</v>
      </c>
      <c r="N27" s="55"/>
      <c r="O27" s="55"/>
      <c r="P27" s="56"/>
      <c r="Q27" s="69" t="s">
        <v>38</v>
      </c>
      <c r="R27" s="50"/>
      <c r="S27" s="50"/>
      <c r="T27" s="51"/>
      <c r="U27" s="69" t="s">
        <v>38</v>
      </c>
      <c r="V27" s="50"/>
      <c r="W27" s="50"/>
      <c r="X27" s="51"/>
      <c r="Y27" s="69" t="s">
        <v>38</v>
      </c>
      <c r="Z27" s="50"/>
      <c r="AA27" s="50"/>
      <c r="AB27" s="51"/>
    </row>
    <row r="28" spans="1:28" s="2" customFormat="1" ht="38.25" customHeight="1" thickBot="1">
      <c r="A28" s="12"/>
      <c r="B28" s="13"/>
      <c r="C28" s="14"/>
      <c r="D28" s="15"/>
      <c r="E28" s="30" t="s">
        <v>73</v>
      </c>
      <c r="F28" s="62"/>
      <c r="G28" s="62"/>
      <c r="H28" s="63"/>
      <c r="I28" s="30" t="s">
        <v>78</v>
      </c>
      <c r="J28" s="62"/>
      <c r="K28" s="62"/>
      <c r="L28" s="63"/>
      <c r="M28" s="30" t="s">
        <v>78</v>
      </c>
      <c r="N28" s="62"/>
      <c r="O28" s="62"/>
      <c r="P28" s="63"/>
      <c r="Q28" s="30" t="s">
        <v>78</v>
      </c>
      <c r="R28" s="62"/>
      <c r="S28" s="62"/>
      <c r="T28" s="63"/>
      <c r="U28" s="30" t="s">
        <v>78</v>
      </c>
      <c r="V28" s="62"/>
      <c r="W28" s="62"/>
      <c r="X28" s="63"/>
      <c r="Y28" s="30" t="s">
        <v>78</v>
      </c>
      <c r="Z28" s="62"/>
      <c r="AA28" s="62"/>
      <c r="AB28" s="63"/>
    </row>
    <row r="29" spans="1:28" s="1" customFormat="1" ht="38.25" customHeight="1" thickBot="1">
      <c r="A29" s="23"/>
      <c r="B29" s="41" t="s">
        <v>17</v>
      </c>
      <c r="C29" s="42"/>
      <c r="D29" s="25"/>
      <c r="E29" s="43"/>
      <c r="F29" s="43"/>
      <c r="G29" s="60">
        <f>G19+G20</f>
        <v>1232222.4</v>
      </c>
      <c r="H29" s="61"/>
      <c r="I29" s="43"/>
      <c r="J29" s="43"/>
      <c r="K29" s="60">
        <f>K19+K20</f>
        <v>1221485.76</v>
      </c>
      <c r="L29" s="61"/>
      <c r="M29" s="43"/>
      <c r="N29" s="43"/>
      <c r="O29" s="60">
        <f>O19+O20</f>
        <v>1238400</v>
      </c>
      <c r="P29" s="61"/>
      <c r="Q29" s="43"/>
      <c r="R29" s="43"/>
      <c r="S29" s="60">
        <f>S19+S20</f>
        <v>1257416.5</v>
      </c>
      <c r="T29" s="61"/>
      <c r="U29" s="43"/>
      <c r="V29" s="43"/>
      <c r="W29" s="60">
        <f>W19+W20</f>
        <v>1387968</v>
      </c>
      <c r="X29" s="61"/>
      <c r="Y29" s="43"/>
      <c r="Z29" s="43"/>
      <c r="AA29" s="60">
        <f>AA19+AA20</f>
        <v>1484033.04</v>
      </c>
      <c r="AB29" s="61"/>
    </row>
    <row r="30" spans="1:28" s="1" customFormat="1" ht="33" customHeight="1">
      <c r="A30" s="119" t="s">
        <v>25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1"/>
    </row>
    <row r="31" spans="1:28" s="1" customFormat="1" ht="35.25" customHeight="1" thickBot="1">
      <c r="A31" s="57" t="s">
        <v>86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9"/>
    </row>
    <row r="32" spans="1:8" s="1" customFormat="1" ht="9" customHeight="1">
      <c r="A32" s="44"/>
      <c r="B32" s="45"/>
      <c r="C32" s="45"/>
      <c r="D32" s="45"/>
      <c r="E32" s="45"/>
      <c r="F32" s="45"/>
      <c r="G32" s="45"/>
      <c r="H32" s="45"/>
    </row>
    <row r="33" spans="1:18" s="1" customFormat="1" ht="30" customHeight="1">
      <c r="A33" s="53" t="s">
        <v>18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8" s="1" customFormat="1" ht="36.75" customHeight="1">
      <c r="A34" s="118" t="s">
        <v>19</v>
      </c>
      <c r="B34" s="118"/>
      <c r="C34" s="118"/>
      <c r="D34" s="118"/>
      <c r="E34" s="118"/>
      <c r="F34" s="118"/>
      <c r="G34" s="118"/>
      <c r="H34" s="118"/>
      <c r="I34" s="118"/>
      <c r="J34" s="112" t="s">
        <v>28</v>
      </c>
      <c r="K34" s="112"/>
      <c r="L34" s="112"/>
      <c r="M34" s="46"/>
      <c r="N34" s="52"/>
      <c r="O34" s="52"/>
      <c r="P34" s="52"/>
      <c r="Q34" s="52"/>
      <c r="R34" s="52"/>
    </row>
    <row r="35" spans="1:18" s="1" customFormat="1" ht="39" customHeight="1">
      <c r="A35" s="118" t="s">
        <v>20</v>
      </c>
      <c r="B35" s="118"/>
      <c r="C35" s="118"/>
      <c r="D35" s="118"/>
      <c r="E35" s="118"/>
      <c r="F35" s="118"/>
      <c r="G35" s="118"/>
      <c r="H35" s="118"/>
      <c r="I35" s="118"/>
      <c r="J35" s="102" t="s">
        <v>29</v>
      </c>
      <c r="K35" s="102"/>
      <c r="L35" s="102"/>
      <c r="M35" s="52"/>
      <c r="N35" s="52"/>
      <c r="O35" s="52"/>
      <c r="P35" s="52"/>
      <c r="Q35" s="52"/>
      <c r="R35" s="52"/>
    </row>
    <row r="36" spans="1:18" s="1" customFormat="1" ht="39" customHeight="1">
      <c r="A36" s="118" t="s">
        <v>21</v>
      </c>
      <c r="B36" s="118"/>
      <c r="C36" s="118"/>
      <c r="D36" s="118"/>
      <c r="E36" s="118"/>
      <c r="F36" s="118"/>
      <c r="G36" s="118"/>
      <c r="H36" s="118"/>
      <c r="I36" s="118"/>
      <c r="J36" s="102" t="s">
        <v>22</v>
      </c>
      <c r="K36" s="102"/>
      <c r="L36" s="102"/>
      <c r="M36" s="52"/>
      <c r="N36" s="52"/>
      <c r="O36" s="52"/>
      <c r="P36" s="52"/>
      <c r="Q36" s="52"/>
      <c r="R36" s="52"/>
    </row>
    <row r="37" spans="1:18" s="1" customFormat="1" ht="38.25" customHeight="1">
      <c r="A37" s="118" t="s">
        <v>23</v>
      </c>
      <c r="B37" s="118"/>
      <c r="C37" s="118"/>
      <c r="D37" s="118"/>
      <c r="E37" s="118"/>
      <c r="F37" s="118"/>
      <c r="G37" s="118"/>
      <c r="H37" s="118"/>
      <c r="I37" s="118"/>
      <c r="J37" s="102" t="s">
        <v>30</v>
      </c>
      <c r="K37" s="102"/>
      <c r="L37" s="102"/>
      <c r="M37" s="52"/>
      <c r="N37" s="52"/>
      <c r="O37" s="52"/>
      <c r="P37" s="52"/>
      <c r="Q37" s="52"/>
      <c r="R37" s="52"/>
    </row>
    <row r="38" spans="1:18" s="1" customFormat="1" ht="38.25" customHeight="1">
      <c r="A38" s="118" t="s">
        <v>24</v>
      </c>
      <c r="B38" s="118"/>
      <c r="C38" s="118"/>
      <c r="D38" s="118"/>
      <c r="E38" s="118"/>
      <c r="F38" s="118"/>
      <c r="G38" s="118"/>
      <c r="H38" s="118"/>
      <c r="I38" s="118"/>
      <c r="J38" s="102" t="s">
        <v>48</v>
      </c>
      <c r="K38" s="102"/>
      <c r="L38" s="102"/>
      <c r="M38" s="52"/>
      <c r="N38" s="52"/>
      <c r="O38" s="52"/>
      <c r="P38" s="52"/>
      <c r="Q38" s="52"/>
      <c r="R38" s="52"/>
    </row>
    <row r="39" spans="1:18" s="1" customFormat="1" ht="38.25" customHeight="1">
      <c r="A39" s="118"/>
      <c r="B39" s="118"/>
      <c r="C39" s="118"/>
      <c r="D39" s="118"/>
      <c r="E39" s="118"/>
      <c r="F39" s="118"/>
      <c r="G39" s="118"/>
      <c r="H39" s="118"/>
      <c r="I39" s="118"/>
      <c r="J39" s="102" t="s">
        <v>49</v>
      </c>
      <c r="K39" s="102"/>
      <c r="L39" s="102"/>
      <c r="M39" s="52"/>
      <c r="N39" s="52"/>
      <c r="O39" s="52"/>
      <c r="P39" s="52"/>
      <c r="Q39" s="52"/>
      <c r="R39" s="52"/>
    </row>
    <row r="40" spans="1:18" s="1" customFormat="1" ht="38.25" customHeight="1">
      <c r="A40" s="118" t="s">
        <v>32</v>
      </c>
      <c r="B40" s="118"/>
      <c r="C40" s="118"/>
      <c r="D40" s="118"/>
      <c r="E40" s="118"/>
      <c r="F40" s="118"/>
      <c r="G40" s="118"/>
      <c r="H40" s="118"/>
      <c r="I40" s="118"/>
      <c r="J40" s="102" t="s">
        <v>31</v>
      </c>
      <c r="K40" s="102"/>
      <c r="L40" s="102"/>
      <c r="M40" s="52"/>
      <c r="N40" s="52"/>
      <c r="O40" s="52"/>
      <c r="P40" s="52"/>
      <c r="Q40" s="52"/>
      <c r="R40" s="52"/>
    </row>
    <row r="41" spans="1:8" s="1" customFormat="1" ht="24.75" customHeight="1">
      <c r="A41" s="19"/>
      <c r="B41" s="111"/>
      <c r="C41" s="111"/>
      <c r="D41" s="111"/>
      <c r="E41" s="111"/>
      <c r="F41" s="111"/>
      <c r="G41" s="111"/>
      <c r="H41" s="20"/>
    </row>
    <row r="42" spans="1:8" s="1" customFormat="1" ht="45.75" customHeight="1">
      <c r="A42" s="110"/>
      <c r="B42" s="110"/>
      <c r="C42" s="110"/>
      <c r="D42" s="110"/>
      <c r="E42" s="47"/>
      <c r="F42" s="47"/>
      <c r="G42" s="20"/>
      <c r="H42" s="20"/>
    </row>
    <row r="43" s="1" customFormat="1" ht="12.75">
      <c r="A43" s="48"/>
    </row>
    <row r="44" s="1" customFormat="1" ht="12.75">
      <c r="A44" s="48"/>
    </row>
  </sheetData>
  <sheetProtection/>
  <mergeCells count="174">
    <mergeCell ref="I27:L27"/>
    <mergeCell ref="A40:I40"/>
    <mergeCell ref="A34:I34"/>
    <mergeCell ref="A35:I35"/>
    <mergeCell ref="A36:I36"/>
    <mergeCell ref="A37:I37"/>
    <mergeCell ref="A38:I39"/>
    <mergeCell ref="M13:P13"/>
    <mergeCell ref="M14:P14"/>
    <mergeCell ref="K18:L18"/>
    <mergeCell ref="K19:L19"/>
    <mergeCell ref="J40:L40"/>
    <mergeCell ref="J34:L34"/>
    <mergeCell ref="J35:L35"/>
    <mergeCell ref="J36:L36"/>
    <mergeCell ref="J37:L37"/>
    <mergeCell ref="A42:D42"/>
    <mergeCell ref="G18:H18"/>
    <mergeCell ref="G29:H29"/>
    <mergeCell ref="G19:H19"/>
    <mergeCell ref="E26:H26"/>
    <mergeCell ref="E27:H27"/>
    <mergeCell ref="B41:G41"/>
    <mergeCell ref="A30:AB30"/>
    <mergeCell ref="K20:L20"/>
    <mergeCell ref="M24:P24"/>
    <mergeCell ref="B12:D12"/>
    <mergeCell ref="B13:D13"/>
    <mergeCell ref="B8:D8"/>
    <mergeCell ref="B9:D9"/>
    <mergeCell ref="B10:D10"/>
    <mergeCell ref="G3:H3"/>
    <mergeCell ref="B4:D4"/>
    <mergeCell ref="B6:D6"/>
    <mergeCell ref="B7:D7"/>
    <mergeCell ref="E4:H4"/>
    <mergeCell ref="A9:A11"/>
    <mergeCell ref="G17:H17"/>
    <mergeCell ref="G20:H20"/>
    <mergeCell ref="E10:H10"/>
    <mergeCell ref="E11:H11"/>
    <mergeCell ref="E12:H12"/>
    <mergeCell ref="E13:H13"/>
    <mergeCell ref="B11:D11"/>
    <mergeCell ref="B14:D14"/>
    <mergeCell ref="G16:H16"/>
    <mergeCell ref="I12:L12"/>
    <mergeCell ref="I13:L13"/>
    <mergeCell ref="I14:L14"/>
    <mergeCell ref="I4:L4"/>
    <mergeCell ref="I6:L6"/>
    <mergeCell ref="I7:L7"/>
    <mergeCell ref="I8:L8"/>
    <mergeCell ref="I9:L9"/>
    <mergeCell ref="I10:L10"/>
    <mergeCell ref="I11:L11"/>
    <mergeCell ref="E14:H14"/>
    <mergeCell ref="J39:L39"/>
    <mergeCell ref="K29:L29"/>
    <mergeCell ref="K16:L16"/>
    <mergeCell ref="K17:L17"/>
    <mergeCell ref="I24:L24"/>
    <mergeCell ref="J38:L38"/>
    <mergeCell ref="I28:L28"/>
    <mergeCell ref="I22:L22"/>
    <mergeCell ref="I26:L26"/>
    <mergeCell ref="E6:H6"/>
    <mergeCell ref="E7:H7"/>
    <mergeCell ref="E8:H8"/>
    <mergeCell ref="E9:H9"/>
    <mergeCell ref="Q10:T10"/>
    <mergeCell ref="U11:X11"/>
    <mergeCell ref="M4:P4"/>
    <mergeCell ref="M6:P6"/>
    <mergeCell ref="M7:P7"/>
    <mergeCell ref="M8:P8"/>
    <mergeCell ref="M9:P9"/>
    <mergeCell ref="M10:P10"/>
    <mergeCell ref="U9:X9"/>
    <mergeCell ref="Y4:AB4"/>
    <mergeCell ref="M11:P11"/>
    <mergeCell ref="M12:P12"/>
    <mergeCell ref="U10:X10"/>
    <mergeCell ref="Q4:T4"/>
    <mergeCell ref="Q6:T6"/>
    <mergeCell ref="Q7:T7"/>
    <mergeCell ref="Q8:T8"/>
    <mergeCell ref="Q9:T9"/>
    <mergeCell ref="U4:X4"/>
    <mergeCell ref="U6:X6"/>
    <mergeCell ref="U7:X7"/>
    <mergeCell ref="U8:X8"/>
    <mergeCell ref="Y13:AB13"/>
    <mergeCell ref="Y11:AB11"/>
    <mergeCell ref="Q11:T11"/>
    <mergeCell ref="Q12:T12"/>
    <mergeCell ref="Q13:T13"/>
    <mergeCell ref="O17:P17"/>
    <mergeCell ref="AA16:AB16"/>
    <mergeCell ref="AA17:AB17"/>
    <mergeCell ref="Y6:AB6"/>
    <mergeCell ref="Y7:AB7"/>
    <mergeCell ref="Y8:AB8"/>
    <mergeCell ref="Y9:AB9"/>
    <mergeCell ref="Y10:AB10"/>
    <mergeCell ref="U13:X13"/>
    <mergeCell ref="Y12:AB12"/>
    <mergeCell ref="AA19:AB19"/>
    <mergeCell ref="W16:X16"/>
    <mergeCell ref="A2:AB2"/>
    <mergeCell ref="A5:AB5"/>
    <mergeCell ref="A15:AB15"/>
    <mergeCell ref="Y14:AB14"/>
    <mergeCell ref="U12:X12"/>
    <mergeCell ref="O16:P16"/>
    <mergeCell ref="Q14:T14"/>
    <mergeCell ref="U14:X14"/>
    <mergeCell ref="W17:X17"/>
    <mergeCell ref="W18:X18"/>
    <mergeCell ref="W19:X19"/>
    <mergeCell ref="W20:X20"/>
    <mergeCell ref="O18:P18"/>
    <mergeCell ref="Q24:T24"/>
    <mergeCell ref="S20:T20"/>
    <mergeCell ref="Q22:T22"/>
    <mergeCell ref="O19:P19"/>
    <mergeCell ref="O20:P20"/>
    <mergeCell ref="M22:P22"/>
    <mergeCell ref="B21:AB21"/>
    <mergeCell ref="E22:H22"/>
    <mergeCell ref="AA18:AB18"/>
    <mergeCell ref="S16:T16"/>
    <mergeCell ref="S17:T17"/>
    <mergeCell ref="S18:T18"/>
    <mergeCell ref="S19:T19"/>
    <mergeCell ref="U27:X27"/>
    <mergeCell ref="U28:X28"/>
    <mergeCell ref="B23:AB23"/>
    <mergeCell ref="Q26:T26"/>
    <mergeCell ref="Q27:T27"/>
    <mergeCell ref="Q28:T28"/>
    <mergeCell ref="M28:P28"/>
    <mergeCell ref="E24:H24"/>
    <mergeCell ref="M26:P26"/>
    <mergeCell ref="M27:P27"/>
    <mergeCell ref="E28:H28"/>
    <mergeCell ref="AA20:AB20"/>
    <mergeCell ref="Y22:AB22"/>
    <mergeCell ref="Y26:AB26"/>
    <mergeCell ref="Y27:AB27"/>
    <mergeCell ref="Y28:AB28"/>
    <mergeCell ref="Y24:AB24"/>
    <mergeCell ref="U22:X22"/>
    <mergeCell ref="U24:X24"/>
    <mergeCell ref="U26:X26"/>
    <mergeCell ref="A31:AB31"/>
    <mergeCell ref="W29:X29"/>
    <mergeCell ref="S29:T29"/>
    <mergeCell ref="O29:P29"/>
    <mergeCell ref="AA29:AB29"/>
    <mergeCell ref="M35:R35"/>
    <mergeCell ref="M36:R36"/>
    <mergeCell ref="M37:R37"/>
    <mergeCell ref="M38:R38"/>
    <mergeCell ref="V25:X25"/>
    <mergeCell ref="Z25:AB25"/>
    <mergeCell ref="M39:R39"/>
    <mergeCell ref="M40:R40"/>
    <mergeCell ref="A33:R33"/>
    <mergeCell ref="J25:L25"/>
    <mergeCell ref="N25:P25"/>
    <mergeCell ref="R25:T25"/>
    <mergeCell ref="F25:H25"/>
    <mergeCell ref="N34:R34"/>
  </mergeCells>
  <printOptions horizontalCentered="1"/>
  <pageMargins left="0.2" right="0.19" top="0" bottom="0" header="0.31496062992125984" footer="0.24"/>
  <pageSetup fitToHeight="1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8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Bikmuhametova</dc:creator>
  <cp:keywords/>
  <dc:description/>
  <cp:lastModifiedBy>Bikmuhametova</cp:lastModifiedBy>
  <cp:lastPrinted>2012-05-06T09:00:30Z</cp:lastPrinted>
  <dcterms:created xsi:type="dcterms:W3CDTF">2012-03-29T03:20:11Z</dcterms:created>
  <dcterms:modified xsi:type="dcterms:W3CDTF">2012-05-06T09:00:31Z</dcterms:modified>
  <cp:category/>
  <cp:version/>
  <cp:contentType/>
  <cp:contentStatus/>
</cp:coreProperties>
</file>