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'Лист1'!$A$1:$V$34</definedName>
  </definedNames>
  <calcPr fullCalcOnLoad="1"/>
</workbook>
</file>

<file path=xl/sharedStrings.xml><?xml version="1.0" encoding="utf-8"?>
<sst xmlns="http://schemas.openxmlformats.org/spreadsheetml/2006/main" count="120" uniqueCount="74">
  <si>
    <t>№ п.п.</t>
  </si>
  <si>
    <t>Условия поставки</t>
  </si>
  <si>
    <t>Условия оплаты доставки</t>
  </si>
  <si>
    <t>Стоимость доставки</t>
  </si>
  <si>
    <t>Условия оплаты:</t>
  </si>
  <si>
    <t>НДС предусмотрен (ДА/НЕТ)</t>
  </si>
  <si>
    <t>№ п/п</t>
  </si>
  <si>
    <t>Наименования товара</t>
  </si>
  <si>
    <t>Ед. изм.</t>
  </si>
  <si>
    <t>Кол-во</t>
  </si>
  <si>
    <t xml:space="preserve">   Закупочная комиссия:</t>
  </si>
  <si>
    <t xml:space="preserve">Зам. директора по финансово-экономическим вопросам               </t>
  </si>
  <si>
    <t>Бахарев А. Ю.</t>
  </si>
  <si>
    <t>Начальник ОМТС</t>
  </si>
  <si>
    <t>Абрамов С. В.</t>
  </si>
  <si>
    <t>Наименование ТМЦ</t>
  </si>
  <si>
    <t>Условия поставки / Наименование организации</t>
  </si>
  <si>
    <t>Размер аванса  - % от стоимости товара</t>
  </si>
  <si>
    <t>Отсрочка платежа - дней</t>
  </si>
  <si>
    <t>Срок поставки</t>
  </si>
  <si>
    <t>-</t>
  </si>
  <si>
    <t>Да</t>
  </si>
  <si>
    <t>Местонахождение поставщика</t>
  </si>
  <si>
    <t xml:space="preserve">Сумма с НДС 18%, руб. </t>
  </si>
  <si>
    <t>По результатам рассмотрения условий (срок поставки, цена, условия платежа и технические характеристики и т.д.) предлагаем признать победителем:</t>
  </si>
  <si>
    <t>входит в стоимость</t>
  </si>
  <si>
    <t>г. Магнитогорск</t>
  </si>
  <si>
    <t>Руководитель курирующего подразделения, заинтересованный в применении закупаемого товара</t>
  </si>
  <si>
    <t>входит в стоимость товара</t>
  </si>
  <si>
    <t>п.м.</t>
  </si>
  <si>
    <t>г. Челябинск</t>
  </si>
  <si>
    <t>Канапенис В. В.</t>
  </si>
  <si>
    <t xml:space="preserve">ООО "ПКП "УралМет" </t>
  </si>
  <si>
    <t>г. Ижевск</t>
  </si>
  <si>
    <t>90 дней</t>
  </si>
  <si>
    <t>5 лет</t>
  </si>
  <si>
    <t>Гарантия, предложенная Поставщиком</t>
  </si>
  <si>
    <t>не указали</t>
  </si>
  <si>
    <t>июль-август 2012 года</t>
  </si>
  <si>
    <t>Цена, руб.</t>
  </si>
  <si>
    <t>Цена с НДС 18%, руб.</t>
  </si>
  <si>
    <t>ИТОГО с НДС 18%:</t>
  </si>
  <si>
    <t>Наличие требуемых сертификатов качества, паспортов, протоколов испытаний и прочих док-тов</t>
  </si>
  <si>
    <t>ЗАО "Техстрой"</t>
  </si>
  <si>
    <t>г. Казань</t>
  </si>
  <si>
    <t>в течение 3 дней после поступления письменной заявки Заказчика</t>
  </si>
  <si>
    <t>Требуемый Заказчиком срок поставки ТМЦ</t>
  </si>
  <si>
    <t>Возможный срок поставки ТМЦ (предложенный Поставщиком)</t>
  </si>
  <si>
    <t>50 лет</t>
  </si>
  <si>
    <t>соотв-ет</t>
  </si>
  <si>
    <t>ООО "Флагман"</t>
  </si>
  <si>
    <t>г. Москва</t>
  </si>
  <si>
    <t xml:space="preserve">Цена с НДС 18%, руб. </t>
  </si>
  <si>
    <t xml:space="preserve">входит в стоимость </t>
  </si>
  <si>
    <t>Заместитель директора</t>
  </si>
  <si>
    <t>Силин П. А.</t>
  </si>
  <si>
    <t>Главный инженер</t>
  </si>
  <si>
    <t>Аднамах С. М.</t>
  </si>
  <si>
    <t>Начальник юридического отдела</t>
  </si>
  <si>
    <t>Попова Т. Б.</t>
  </si>
  <si>
    <t>Менеджер ОМТС</t>
  </si>
  <si>
    <t>Муругина Е. В.</t>
  </si>
  <si>
    <t>Ефимов В. И.</t>
  </si>
  <si>
    <t>Исп.: А. И. Горская</t>
  </si>
  <si>
    <t>ООО ИЦ "СТС"</t>
  </si>
  <si>
    <t>предоставлены в полном объеме</t>
  </si>
  <si>
    <t>ООО "Росарматура"</t>
  </si>
  <si>
    <t>Наименования товара, предложенного к поставке</t>
  </si>
  <si>
    <t>предоставлены не в полном объеме (отсутствует протокол испытаний независ. сертиф. лаборат.)</t>
  </si>
  <si>
    <t>не соотв-ет (не прописан год выпуска и марка товара)</t>
  </si>
  <si>
    <t xml:space="preserve">предоставлены не в полном объеме (паспорт кач-ва предоставлен на другой типоразмер трубы, отсутствует сертификат кач-ва на первичное сырье и протокол испытаний) </t>
  </si>
  <si>
    <t xml:space="preserve">Труба ПНД питьевая (новая) ПЭ100 SDR17, P=1 Мпа 630*37,4 
ГОСТ 18599-01
Труба должна быть новой, дата выпуска не ранее января 2012 года, в прямых отрезках по 12 метров.
Маркировка труб должна содержать последовательно: наименование предприятия, условное обозначение трубы без слова «труба», месяц и год изготовления, нанесена с интервалом 
1 метр, методом термотиснения с окрашиванием наносимого тиснения
</t>
  </si>
  <si>
    <t>протокол испытаний независ. сертиф. лаборатории не соотв-ет треб-ям (вместо заявленного в извещении протокола испытаний 2-го квартала предоставлен протокол испытаний 1-го квартала, от 03.02.2012 г.)</t>
  </si>
  <si>
    <r>
      <t xml:space="preserve">Протокол проведения запроса предложений </t>
    </r>
    <r>
      <rPr>
        <b/>
        <u val="single"/>
        <sz val="16"/>
        <rFont val="Times New Roman"/>
        <family val="1"/>
      </rPr>
      <t>№ 144 от  " 25 "  июля  2012 г.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</si>
</sst>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"/>
  </numFmts>
  <fonts count="28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9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4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6">
      <selection activeCell="E12" sqref="E12:T12"/>
    </sheetView>
  </sheetViews>
  <sheetFormatPr defaultColWidth="9.00390625" defaultRowHeight="12.75"/>
  <cols>
    <col min="1" max="1" width="6.375" style="16" customWidth="1"/>
    <col min="2" max="2" width="41.125" style="16" customWidth="1"/>
    <col min="3" max="3" width="5.75390625" style="16" customWidth="1"/>
    <col min="4" max="4" width="6.375" style="16" customWidth="1"/>
    <col min="5" max="5" width="8.375" style="16" customWidth="1"/>
    <col min="6" max="6" width="11.125" style="16" customWidth="1"/>
    <col min="7" max="7" width="9.75390625" style="16" customWidth="1"/>
    <col min="8" max="8" width="4.25390625" style="16" customWidth="1"/>
    <col min="9" max="9" width="9.00390625" style="16" customWidth="1"/>
    <col min="10" max="10" width="11.25390625" style="16" customWidth="1"/>
    <col min="11" max="11" width="13.375" style="16" customWidth="1"/>
    <col min="12" max="12" width="8.00390625" style="16" customWidth="1"/>
    <col min="13" max="13" width="11.375" style="16" bestFit="1" customWidth="1"/>
    <col min="14" max="14" width="13.375" style="16" customWidth="1"/>
    <col min="15" max="15" width="8.625" style="16" customWidth="1"/>
    <col min="16" max="16" width="10.625" style="16" customWidth="1"/>
    <col min="17" max="17" width="14.125" style="16" customWidth="1"/>
    <col min="18" max="18" width="9.375" style="16" bestFit="1" customWidth="1"/>
    <col min="19" max="19" width="10.875" style="16" bestFit="1" customWidth="1"/>
    <col min="20" max="20" width="14.125" style="16" bestFit="1" customWidth="1"/>
    <col min="21" max="16384" width="9.125" style="16" customWidth="1"/>
  </cols>
  <sheetData>
    <row r="1" spans="1:20" s="14" customFormat="1" ht="15" customHeight="1">
      <c r="A1" s="66" t="s">
        <v>73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7:9" s="14" customFormat="1" ht="7.5" customHeight="1">
      <c r="G2" s="68"/>
      <c r="H2" s="68"/>
      <c r="I2" s="15"/>
    </row>
    <row r="3" spans="1:20" s="1" customFormat="1" ht="27.75" customHeight="1">
      <c r="A3" s="2" t="s">
        <v>0</v>
      </c>
      <c r="B3" s="55" t="s">
        <v>16</v>
      </c>
      <c r="C3" s="55"/>
      <c r="D3" s="55"/>
      <c r="E3" s="53" t="s">
        <v>32</v>
      </c>
      <c r="F3" s="53"/>
      <c r="G3" s="53"/>
      <c r="H3" s="53"/>
      <c r="I3" s="53" t="s">
        <v>43</v>
      </c>
      <c r="J3" s="53"/>
      <c r="K3" s="53"/>
      <c r="L3" s="70" t="s">
        <v>50</v>
      </c>
      <c r="M3" s="70"/>
      <c r="N3" s="70"/>
      <c r="O3" s="50" t="s">
        <v>64</v>
      </c>
      <c r="P3" s="51"/>
      <c r="Q3" s="52"/>
      <c r="R3" s="50" t="s">
        <v>66</v>
      </c>
      <c r="S3" s="51"/>
      <c r="T3" s="52"/>
    </row>
    <row r="4" spans="1:20" s="1" customFormat="1" ht="15" customHeight="1">
      <c r="A4" s="42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4"/>
    </row>
    <row r="5" spans="1:20" s="1" customFormat="1" ht="12" customHeight="1">
      <c r="A5" s="4">
        <v>1</v>
      </c>
      <c r="B5" s="54" t="s">
        <v>22</v>
      </c>
      <c r="C5" s="54"/>
      <c r="D5" s="54"/>
      <c r="E5" s="55" t="s">
        <v>33</v>
      </c>
      <c r="F5" s="55"/>
      <c r="G5" s="55"/>
      <c r="H5" s="55"/>
      <c r="I5" s="55" t="s">
        <v>44</v>
      </c>
      <c r="J5" s="55"/>
      <c r="K5" s="55"/>
      <c r="L5" s="49" t="s">
        <v>51</v>
      </c>
      <c r="M5" s="49"/>
      <c r="N5" s="49"/>
      <c r="O5" s="45" t="s">
        <v>26</v>
      </c>
      <c r="P5" s="46"/>
      <c r="Q5" s="47"/>
      <c r="R5" s="45" t="s">
        <v>30</v>
      </c>
      <c r="S5" s="46"/>
      <c r="T5" s="47"/>
    </row>
    <row r="6" spans="1:20" s="1" customFormat="1" ht="12.75" customHeight="1">
      <c r="A6" s="4">
        <v>2</v>
      </c>
      <c r="B6" s="54" t="s">
        <v>2</v>
      </c>
      <c r="C6" s="54"/>
      <c r="D6" s="54"/>
      <c r="E6" s="49" t="s">
        <v>20</v>
      </c>
      <c r="F6" s="49"/>
      <c r="G6" s="49"/>
      <c r="H6" s="49"/>
      <c r="I6" s="49" t="s">
        <v>20</v>
      </c>
      <c r="J6" s="49"/>
      <c r="K6" s="49"/>
      <c r="L6" s="49" t="s">
        <v>20</v>
      </c>
      <c r="M6" s="49"/>
      <c r="N6" s="49"/>
      <c r="O6" s="45" t="s">
        <v>20</v>
      </c>
      <c r="P6" s="46"/>
      <c r="Q6" s="47"/>
      <c r="R6" s="45" t="s">
        <v>20</v>
      </c>
      <c r="S6" s="46"/>
      <c r="T6" s="47"/>
    </row>
    <row r="7" spans="1:20" s="1" customFormat="1" ht="13.5" customHeight="1">
      <c r="A7" s="4">
        <v>3</v>
      </c>
      <c r="B7" s="54" t="s">
        <v>3</v>
      </c>
      <c r="C7" s="54"/>
      <c r="D7" s="54"/>
      <c r="E7" s="49" t="s">
        <v>53</v>
      </c>
      <c r="F7" s="49"/>
      <c r="G7" s="49"/>
      <c r="H7" s="49"/>
      <c r="I7" s="49" t="s">
        <v>25</v>
      </c>
      <c r="J7" s="49"/>
      <c r="K7" s="49"/>
      <c r="L7" s="49" t="s">
        <v>25</v>
      </c>
      <c r="M7" s="49"/>
      <c r="N7" s="49"/>
      <c r="O7" s="45" t="s">
        <v>53</v>
      </c>
      <c r="P7" s="46"/>
      <c r="Q7" s="47"/>
      <c r="R7" s="45" t="s">
        <v>28</v>
      </c>
      <c r="S7" s="46"/>
      <c r="T7" s="47"/>
    </row>
    <row r="8" spans="1:20" s="1" customFormat="1" ht="13.5" customHeight="1">
      <c r="A8" s="49">
        <v>4</v>
      </c>
      <c r="B8" s="54" t="s">
        <v>4</v>
      </c>
      <c r="C8" s="54"/>
      <c r="D8" s="54"/>
      <c r="E8" s="45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</row>
    <row r="9" spans="1:20" s="1" customFormat="1" ht="13.5" customHeight="1">
      <c r="A9" s="49"/>
      <c r="B9" s="76" t="s">
        <v>17</v>
      </c>
      <c r="C9" s="76"/>
      <c r="D9" s="76"/>
      <c r="E9" s="69" t="s">
        <v>20</v>
      </c>
      <c r="F9" s="69"/>
      <c r="G9" s="69"/>
      <c r="H9" s="69"/>
      <c r="I9" s="69" t="s">
        <v>20</v>
      </c>
      <c r="J9" s="69"/>
      <c r="K9" s="69"/>
      <c r="L9" s="49" t="s">
        <v>20</v>
      </c>
      <c r="M9" s="49"/>
      <c r="N9" s="49"/>
      <c r="O9" s="45" t="s">
        <v>20</v>
      </c>
      <c r="P9" s="46"/>
      <c r="Q9" s="47"/>
      <c r="R9" s="45" t="s">
        <v>20</v>
      </c>
      <c r="S9" s="46"/>
      <c r="T9" s="47"/>
    </row>
    <row r="10" spans="1:20" s="1" customFormat="1" ht="12.75" customHeight="1">
      <c r="A10" s="49"/>
      <c r="B10" s="74" t="s">
        <v>18</v>
      </c>
      <c r="C10" s="74"/>
      <c r="D10" s="74"/>
      <c r="E10" s="49" t="s">
        <v>34</v>
      </c>
      <c r="F10" s="49"/>
      <c r="G10" s="49"/>
      <c r="H10" s="49"/>
      <c r="I10" s="67" t="s">
        <v>34</v>
      </c>
      <c r="J10" s="67"/>
      <c r="K10" s="67"/>
      <c r="L10" s="49" t="s">
        <v>34</v>
      </c>
      <c r="M10" s="49"/>
      <c r="N10" s="49"/>
      <c r="O10" s="45" t="s">
        <v>34</v>
      </c>
      <c r="P10" s="46"/>
      <c r="Q10" s="47"/>
      <c r="R10" s="45" t="s">
        <v>34</v>
      </c>
      <c r="S10" s="46"/>
      <c r="T10" s="47"/>
    </row>
    <row r="11" spans="1:20" s="1" customFormat="1" ht="15.75" customHeight="1">
      <c r="A11" s="4">
        <v>5</v>
      </c>
      <c r="B11" s="63" t="s">
        <v>36</v>
      </c>
      <c r="C11" s="64"/>
      <c r="D11" s="65"/>
      <c r="E11" s="48" t="s">
        <v>37</v>
      </c>
      <c r="F11" s="48"/>
      <c r="G11" s="48"/>
      <c r="H11" s="48"/>
      <c r="I11" s="48" t="s">
        <v>48</v>
      </c>
      <c r="J11" s="48"/>
      <c r="K11" s="48"/>
      <c r="L11" s="48" t="s">
        <v>37</v>
      </c>
      <c r="M11" s="48"/>
      <c r="N11" s="48"/>
      <c r="O11" s="42" t="s">
        <v>35</v>
      </c>
      <c r="P11" s="43"/>
      <c r="Q11" s="44"/>
      <c r="R11" s="42" t="s">
        <v>37</v>
      </c>
      <c r="S11" s="43"/>
      <c r="T11" s="44"/>
    </row>
    <row r="12" spans="1:20" s="1" customFormat="1" ht="14.25" customHeight="1">
      <c r="A12" s="4">
        <v>6</v>
      </c>
      <c r="B12" s="63" t="s">
        <v>46</v>
      </c>
      <c r="C12" s="64"/>
      <c r="D12" s="65"/>
      <c r="E12" s="45" t="s">
        <v>45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7"/>
    </row>
    <row r="13" spans="1:20" s="1" customFormat="1" ht="28.5" customHeight="1">
      <c r="A13" s="4">
        <v>7</v>
      </c>
      <c r="B13" s="57" t="s">
        <v>47</v>
      </c>
      <c r="C13" s="58"/>
      <c r="D13" s="59"/>
      <c r="E13" s="48" t="s">
        <v>37</v>
      </c>
      <c r="F13" s="48"/>
      <c r="G13" s="48"/>
      <c r="H13" s="48"/>
      <c r="I13" s="48" t="s">
        <v>49</v>
      </c>
      <c r="J13" s="48"/>
      <c r="K13" s="48"/>
      <c r="L13" s="48" t="s">
        <v>37</v>
      </c>
      <c r="M13" s="48"/>
      <c r="N13" s="48"/>
      <c r="O13" s="48" t="s">
        <v>49</v>
      </c>
      <c r="P13" s="48"/>
      <c r="Q13" s="48"/>
      <c r="R13" s="42" t="s">
        <v>49</v>
      </c>
      <c r="S13" s="43"/>
      <c r="T13" s="44"/>
    </row>
    <row r="14" spans="1:20" s="1" customFormat="1" ht="16.5" customHeight="1">
      <c r="A14" s="4">
        <v>8</v>
      </c>
      <c r="B14" s="75" t="s">
        <v>19</v>
      </c>
      <c r="C14" s="75"/>
      <c r="D14" s="75"/>
      <c r="E14" s="49" t="s">
        <v>38</v>
      </c>
      <c r="F14" s="49"/>
      <c r="G14" s="49"/>
      <c r="H14" s="49"/>
      <c r="I14" s="49" t="s">
        <v>38</v>
      </c>
      <c r="J14" s="49"/>
      <c r="K14" s="49"/>
      <c r="L14" s="49" t="s">
        <v>38</v>
      </c>
      <c r="M14" s="49"/>
      <c r="N14" s="49"/>
      <c r="O14" s="45" t="s">
        <v>38</v>
      </c>
      <c r="P14" s="46"/>
      <c r="Q14" s="47"/>
      <c r="R14" s="45" t="s">
        <v>38</v>
      </c>
      <c r="S14" s="46"/>
      <c r="T14" s="47"/>
    </row>
    <row r="15" spans="1:20" s="1" customFormat="1" ht="14.25" customHeight="1">
      <c r="A15" s="4">
        <v>9</v>
      </c>
      <c r="B15" s="54" t="s">
        <v>5</v>
      </c>
      <c r="C15" s="54"/>
      <c r="D15" s="54"/>
      <c r="E15" s="49" t="s">
        <v>21</v>
      </c>
      <c r="F15" s="49"/>
      <c r="G15" s="49"/>
      <c r="H15" s="49"/>
      <c r="I15" s="49" t="s">
        <v>21</v>
      </c>
      <c r="J15" s="49"/>
      <c r="K15" s="49"/>
      <c r="L15" s="49" t="s">
        <v>21</v>
      </c>
      <c r="M15" s="49"/>
      <c r="N15" s="49"/>
      <c r="O15" s="45" t="s">
        <v>21</v>
      </c>
      <c r="P15" s="46"/>
      <c r="Q15" s="47"/>
      <c r="R15" s="45" t="s">
        <v>21</v>
      </c>
      <c r="S15" s="46"/>
      <c r="T15" s="47"/>
    </row>
    <row r="16" spans="1:20" s="1" customFormat="1" ht="117" customHeight="1">
      <c r="A16" s="4">
        <v>10</v>
      </c>
      <c r="B16" s="57" t="s">
        <v>42</v>
      </c>
      <c r="C16" s="58"/>
      <c r="D16" s="59"/>
      <c r="E16" s="60" t="s">
        <v>68</v>
      </c>
      <c r="F16" s="61"/>
      <c r="G16" s="61"/>
      <c r="H16" s="62"/>
      <c r="I16" s="60" t="s">
        <v>72</v>
      </c>
      <c r="J16" s="61"/>
      <c r="K16" s="62"/>
      <c r="L16" s="60" t="s">
        <v>70</v>
      </c>
      <c r="M16" s="61"/>
      <c r="N16" s="62"/>
      <c r="O16" s="60" t="s">
        <v>65</v>
      </c>
      <c r="P16" s="61"/>
      <c r="Q16" s="62"/>
      <c r="R16" s="60" t="s">
        <v>65</v>
      </c>
      <c r="S16" s="61"/>
      <c r="T16" s="62"/>
    </row>
    <row r="17" spans="1:20" s="1" customFormat="1" ht="27.75" customHeight="1">
      <c r="A17" s="4">
        <v>11</v>
      </c>
      <c r="B17" s="57" t="s">
        <v>67</v>
      </c>
      <c r="C17" s="58"/>
      <c r="D17" s="59"/>
      <c r="E17" s="60" t="s">
        <v>69</v>
      </c>
      <c r="F17" s="61"/>
      <c r="G17" s="61"/>
      <c r="H17" s="62"/>
      <c r="I17" s="60" t="s">
        <v>49</v>
      </c>
      <c r="J17" s="61"/>
      <c r="K17" s="62"/>
      <c r="L17" s="60" t="s">
        <v>69</v>
      </c>
      <c r="M17" s="61"/>
      <c r="N17" s="62"/>
      <c r="O17" s="42" t="s">
        <v>49</v>
      </c>
      <c r="P17" s="43"/>
      <c r="Q17" s="44"/>
      <c r="R17" s="60" t="s">
        <v>69</v>
      </c>
      <c r="S17" s="61"/>
      <c r="T17" s="62"/>
    </row>
    <row r="18" spans="1:20" s="1" customFormat="1" ht="15.75" customHeight="1">
      <c r="A18" s="42" t="s">
        <v>15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/>
    </row>
    <row r="19" spans="1:21" s="5" customFormat="1" ht="46.5" customHeight="1">
      <c r="A19" s="2" t="s">
        <v>6</v>
      </c>
      <c r="B19" s="2" t="s">
        <v>7</v>
      </c>
      <c r="C19" s="2" t="s">
        <v>8</v>
      </c>
      <c r="D19" s="2" t="s">
        <v>9</v>
      </c>
      <c r="E19" s="2" t="s">
        <v>39</v>
      </c>
      <c r="F19" s="2" t="s">
        <v>40</v>
      </c>
      <c r="G19" s="55" t="s">
        <v>23</v>
      </c>
      <c r="H19" s="55"/>
      <c r="I19" s="2" t="s">
        <v>39</v>
      </c>
      <c r="J19" s="2" t="s">
        <v>40</v>
      </c>
      <c r="K19" s="2" t="s">
        <v>23</v>
      </c>
      <c r="L19" s="2" t="s">
        <v>39</v>
      </c>
      <c r="M19" s="2" t="s">
        <v>40</v>
      </c>
      <c r="N19" s="2" t="s">
        <v>23</v>
      </c>
      <c r="O19" s="2" t="s">
        <v>39</v>
      </c>
      <c r="P19" s="2" t="s">
        <v>52</v>
      </c>
      <c r="Q19" s="2" t="s">
        <v>23</v>
      </c>
      <c r="R19" s="2" t="s">
        <v>39</v>
      </c>
      <c r="S19" s="2" t="s">
        <v>52</v>
      </c>
      <c r="T19" s="2" t="s">
        <v>23</v>
      </c>
      <c r="U19" s="6"/>
    </row>
    <row r="20" spans="1:20" s="1" customFormat="1" ht="158.25" customHeight="1">
      <c r="A20" s="4">
        <v>1</v>
      </c>
      <c r="B20" s="18" t="s">
        <v>71</v>
      </c>
      <c r="C20" s="4" t="s">
        <v>29</v>
      </c>
      <c r="D20" s="2">
        <v>504</v>
      </c>
      <c r="E20" s="2">
        <v>5835</v>
      </c>
      <c r="F20" s="7">
        <f>E20*1.18</f>
        <v>6885.299999999999</v>
      </c>
      <c r="G20" s="56">
        <f>D20*F20</f>
        <v>3470191.1999999997</v>
      </c>
      <c r="H20" s="56"/>
      <c r="I20" s="7">
        <f>J20/1.18</f>
        <v>5147.550847457627</v>
      </c>
      <c r="J20" s="8">
        <f>K20/D20</f>
        <v>6074.11</v>
      </c>
      <c r="K20" s="9">
        <v>3061351.44</v>
      </c>
      <c r="L20" s="7">
        <f>M20/1.18</f>
        <v>5762.999899112187</v>
      </c>
      <c r="M20" s="7">
        <f>N20/D20</f>
        <v>6800.339880952381</v>
      </c>
      <c r="N20" s="7">
        <v>3427371.3</v>
      </c>
      <c r="O20" s="7">
        <f>P20/1.18</f>
        <v>7058.788135593221</v>
      </c>
      <c r="P20" s="7">
        <f>Q20/D20</f>
        <v>8329.37</v>
      </c>
      <c r="Q20" s="7">
        <v>4198002.48</v>
      </c>
      <c r="R20" s="7">
        <f>S20/1.18</f>
        <v>6775.42372881356</v>
      </c>
      <c r="S20" s="7">
        <f>T20/D20</f>
        <v>7995</v>
      </c>
      <c r="T20" s="7">
        <v>4029480</v>
      </c>
    </row>
    <row r="21" spans="1:20" s="1" customFormat="1" ht="23.25" customHeight="1">
      <c r="A21" s="4"/>
      <c r="B21" s="10" t="s">
        <v>41</v>
      </c>
      <c r="C21" s="17"/>
      <c r="D21" s="4"/>
      <c r="E21" s="4"/>
      <c r="F21" s="10"/>
      <c r="G21" s="73">
        <f>SUM(G20:H20)</f>
        <v>3470191.1999999997</v>
      </c>
      <c r="H21" s="48"/>
      <c r="I21" s="3"/>
      <c r="J21" s="12"/>
      <c r="K21" s="13">
        <f>SUM(K20:K20)</f>
        <v>3061351.44</v>
      </c>
      <c r="L21" s="4"/>
      <c r="M21" s="4"/>
      <c r="N21" s="11">
        <f>N20</f>
        <v>3427371.3</v>
      </c>
      <c r="O21" s="4"/>
      <c r="P21" s="4"/>
      <c r="Q21" s="11">
        <f>SUM(Q20:Q20)</f>
        <v>4198002.48</v>
      </c>
      <c r="R21" s="4"/>
      <c r="S21" s="4"/>
      <c r="T21" s="11">
        <f>T20</f>
        <v>4029480</v>
      </c>
    </row>
    <row r="22" spans="1:20" s="1" customFormat="1" ht="18.75" customHeight="1">
      <c r="A22" s="25" t="s">
        <v>24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7"/>
    </row>
    <row r="23" spans="1:20" s="1" customFormat="1" ht="27.75" customHeight="1">
      <c r="A23" s="77" t="s">
        <v>64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9"/>
    </row>
    <row r="24" spans="1:11" s="14" customFormat="1" ht="12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4" s="14" customFormat="1" ht="24" customHeight="1">
      <c r="A25" s="30"/>
      <c r="B25" s="71" t="s">
        <v>10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1:14" s="14" customFormat="1" ht="26.25" customHeight="1">
      <c r="A26" s="30"/>
      <c r="B26" s="72" t="s">
        <v>54</v>
      </c>
      <c r="C26" s="72"/>
      <c r="D26" s="72"/>
      <c r="E26" s="72"/>
      <c r="F26" s="72"/>
      <c r="G26" s="20" t="s">
        <v>55</v>
      </c>
      <c r="H26" s="21"/>
      <c r="I26" s="22"/>
      <c r="J26" s="20"/>
      <c r="K26" s="21"/>
      <c r="L26" s="21"/>
      <c r="M26" s="21"/>
      <c r="N26" s="22"/>
    </row>
    <row r="27" spans="1:14" s="14" customFormat="1" ht="22.5" customHeight="1">
      <c r="A27" s="30"/>
      <c r="B27" s="28" t="s">
        <v>11</v>
      </c>
      <c r="C27" s="28"/>
      <c r="D27" s="28"/>
      <c r="E27" s="28"/>
      <c r="F27" s="28"/>
      <c r="G27" s="41" t="s">
        <v>12</v>
      </c>
      <c r="H27" s="23"/>
      <c r="I27" s="19"/>
      <c r="J27" s="24"/>
      <c r="K27" s="24"/>
      <c r="L27" s="24"/>
      <c r="M27" s="24"/>
      <c r="N27" s="24"/>
    </row>
    <row r="28" spans="1:14" s="14" customFormat="1" ht="24.75" customHeight="1">
      <c r="A28" s="30"/>
      <c r="B28" s="28" t="s">
        <v>13</v>
      </c>
      <c r="C28" s="28"/>
      <c r="D28" s="28"/>
      <c r="E28" s="28"/>
      <c r="F28" s="28"/>
      <c r="G28" s="41" t="s">
        <v>14</v>
      </c>
      <c r="H28" s="23"/>
      <c r="I28" s="19"/>
      <c r="J28" s="24"/>
      <c r="K28" s="24"/>
      <c r="L28" s="24"/>
      <c r="M28" s="24"/>
      <c r="N28" s="24"/>
    </row>
    <row r="29" spans="1:14" s="14" customFormat="1" ht="21.75" customHeight="1">
      <c r="A29" s="30"/>
      <c r="B29" s="28" t="s">
        <v>56</v>
      </c>
      <c r="C29" s="28"/>
      <c r="D29" s="28"/>
      <c r="E29" s="28"/>
      <c r="F29" s="28"/>
      <c r="G29" s="41" t="s">
        <v>57</v>
      </c>
      <c r="H29" s="23"/>
      <c r="I29" s="19"/>
      <c r="J29" s="24"/>
      <c r="K29" s="24"/>
      <c r="L29" s="24"/>
      <c r="M29" s="24"/>
      <c r="N29" s="24"/>
    </row>
    <row r="30" spans="1:14" s="14" customFormat="1" ht="22.5" customHeight="1">
      <c r="A30" s="30"/>
      <c r="B30" s="28" t="s">
        <v>58</v>
      </c>
      <c r="C30" s="28"/>
      <c r="D30" s="28"/>
      <c r="E30" s="28"/>
      <c r="F30" s="28"/>
      <c r="G30" s="41" t="s">
        <v>59</v>
      </c>
      <c r="H30" s="23"/>
      <c r="I30" s="19"/>
      <c r="J30" s="24"/>
      <c r="K30" s="24"/>
      <c r="L30" s="24"/>
      <c r="M30" s="24"/>
      <c r="N30" s="24"/>
    </row>
    <row r="31" spans="1:14" s="14" customFormat="1" ht="23.25" customHeight="1">
      <c r="A31" s="30"/>
      <c r="B31" s="28" t="s">
        <v>60</v>
      </c>
      <c r="C31" s="28"/>
      <c r="D31" s="28"/>
      <c r="E31" s="28"/>
      <c r="F31" s="28"/>
      <c r="G31" s="41" t="s">
        <v>61</v>
      </c>
      <c r="H31" s="23"/>
      <c r="I31" s="19"/>
      <c r="J31" s="24"/>
      <c r="K31" s="24"/>
      <c r="L31" s="24"/>
      <c r="M31" s="24"/>
      <c r="N31" s="24"/>
    </row>
    <row r="32" spans="1:14" s="14" customFormat="1" ht="21" customHeight="1">
      <c r="A32" s="30"/>
      <c r="B32" s="35" t="s">
        <v>27</v>
      </c>
      <c r="C32" s="36"/>
      <c r="D32" s="36"/>
      <c r="E32" s="36"/>
      <c r="F32" s="37"/>
      <c r="G32" s="41" t="s">
        <v>31</v>
      </c>
      <c r="H32" s="23"/>
      <c r="I32" s="19"/>
      <c r="J32" s="20"/>
      <c r="K32" s="21"/>
      <c r="L32" s="21"/>
      <c r="M32" s="21"/>
      <c r="N32" s="22"/>
    </row>
    <row r="33" spans="1:14" s="14" customFormat="1" ht="24" customHeight="1">
      <c r="A33" s="30"/>
      <c r="B33" s="38"/>
      <c r="C33" s="39"/>
      <c r="D33" s="39"/>
      <c r="E33" s="39"/>
      <c r="F33" s="40"/>
      <c r="G33" s="32" t="s">
        <v>62</v>
      </c>
      <c r="H33" s="33"/>
      <c r="I33" s="34"/>
      <c r="J33" s="24"/>
      <c r="K33" s="24"/>
      <c r="L33" s="24"/>
      <c r="M33" s="24"/>
      <c r="N33" s="24"/>
    </row>
    <row r="34" spans="1:6" s="14" customFormat="1" ht="30" customHeight="1">
      <c r="A34" s="30"/>
      <c r="B34" s="31" t="s">
        <v>63</v>
      </c>
      <c r="C34" s="31"/>
      <c r="D34" s="31"/>
      <c r="E34" s="31"/>
      <c r="F34" s="31"/>
    </row>
    <row r="35" s="14" customFormat="1" ht="12.75"/>
    <row r="36" s="14" customFormat="1" ht="12.75"/>
  </sheetData>
  <sheetProtection/>
  <mergeCells count="113">
    <mergeCell ref="G21:H21"/>
    <mergeCell ref="A8:A10"/>
    <mergeCell ref="B8:D8"/>
    <mergeCell ref="B10:D10"/>
    <mergeCell ref="B15:D15"/>
    <mergeCell ref="B14:D14"/>
    <mergeCell ref="B9:D9"/>
    <mergeCell ref="A18:T18"/>
    <mergeCell ref="R16:T16"/>
    <mergeCell ref="R15:T15"/>
    <mergeCell ref="G30:I30"/>
    <mergeCell ref="G31:I31"/>
    <mergeCell ref="B26:F26"/>
    <mergeCell ref="G28:I28"/>
    <mergeCell ref="G26:I26"/>
    <mergeCell ref="G27:I27"/>
    <mergeCell ref="B31:F31"/>
    <mergeCell ref="B30:F30"/>
    <mergeCell ref="G29:I29"/>
    <mergeCell ref="B29:F29"/>
    <mergeCell ref="B25:N25"/>
    <mergeCell ref="J27:N27"/>
    <mergeCell ref="J28:N28"/>
    <mergeCell ref="J26:N26"/>
    <mergeCell ref="E7:H7"/>
    <mergeCell ref="E9:H9"/>
    <mergeCell ref="E10:H10"/>
    <mergeCell ref="E11:H11"/>
    <mergeCell ref="A1:T1"/>
    <mergeCell ref="I10:K10"/>
    <mergeCell ref="G2:H2"/>
    <mergeCell ref="B3:D3"/>
    <mergeCell ref="B7:D7"/>
    <mergeCell ref="B6:D6"/>
    <mergeCell ref="I9:K9"/>
    <mergeCell ref="O5:Q5"/>
    <mergeCell ref="O6:Q6"/>
    <mergeCell ref="L3:N3"/>
    <mergeCell ref="O15:Q15"/>
    <mergeCell ref="E17:H17"/>
    <mergeCell ref="I17:K17"/>
    <mergeCell ref="E15:H15"/>
    <mergeCell ref="O16:Q16"/>
    <mergeCell ref="L17:N17"/>
    <mergeCell ref="O17:Q17"/>
    <mergeCell ref="L15:N15"/>
    <mergeCell ref="R17:T17"/>
    <mergeCell ref="B11:D11"/>
    <mergeCell ref="B16:D16"/>
    <mergeCell ref="B12:D12"/>
    <mergeCell ref="B17:D17"/>
    <mergeCell ref="L16:N16"/>
    <mergeCell ref="I15:K15"/>
    <mergeCell ref="I13:K13"/>
    <mergeCell ref="I16:K16"/>
    <mergeCell ref="L14:N14"/>
    <mergeCell ref="G20:H20"/>
    <mergeCell ref="G19:H19"/>
    <mergeCell ref="B13:D13"/>
    <mergeCell ref="E13:H13"/>
    <mergeCell ref="E14:H14"/>
    <mergeCell ref="E16:H16"/>
    <mergeCell ref="O7:Q7"/>
    <mergeCell ref="O9:Q9"/>
    <mergeCell ref="L7:N7"/>
    <mergeCell ref="L13:N13"/>
    <mergeCell ref="R7:T7"/>
    <mergeCell ref="E8:T8"/>
    <mergeCell ref="R9:T9"/>
    <mergeCell ref="L5:N5"/>
    <mergeCell ref="L6:N6"/>
    <mergeCell ref="I5:K5"/>
    <mergeCell ref="I6:K6"/>
    <mergeCell ref="I7:K7"/>
    <mergeCell ref="E5:H5"/>
    <mergeCell ref="E6:H6"/>
    <mergeCell ref="R3:T3"/>
    <mergeCell ref="A4:T4"/>
    <mergeCell ref="R5:T5"/>
    <mergeCell ref="R6:T6"/>
    <mergeCell ref="O3:Q3"/>
    <mergeCell ref="I3:K3"/>
    <mergeCell ref="B5:D5"/>
    <mergeCell ref="E3:H3"/>
    <mergeCell ref="R10:T10"/>
    <mergeCell ref="O10:Q10"/>
    <mergeCell ref="L9:N9"/>
    <mergeCell ref="L10:N10"/>
    <mergeCell ref="R11:T11"/>
    <mergeCell ref="R14:T14"/>
    <mergeCell ref="O14:Q14"/>
    <mergeCell ref="L11:N11"/>
    <mergeCell ref="E12:T12"/>
    <mergeCell ref="O13:Q13"/>
    <mergeCell ref="R13:T13"/>
    <mergeCell ref="O11:Q11"/>
    <mergeCell ref="I11:K11"/>
    <mergeCell ref="I14:K14"/>
    <mergeCell ref="G33:I33"/>
    <mergeCell ref="B32:F33"/>
    <mergeCell ref="G32:I32"/>
    <mergeCell ref="J32:N32"/>
    <mergeCell ref="J33:N33"/>
    <mergeCell ref="J29:N29"/>
    <mergeCell ref="J30:N30"/>
    <mergeCell ref="J31:N31"/>
    <mergeCell ref="A22:T22"/>
    <mergeCell ref="A23:T23"/>
    <mergeCell ref="B27:F27"/>
    <mergeCell ref="A24:K24"/>
    <mergeCell ref="A25:A34"/>
    <mergeCell ref="B34:F34"/>
    <mergeCell ref="B28:F28"/>
  </mergeCells>
  <printOptions/>
  <pageMargins left="0.27" right="0.2" top="0.18" bottom="0" header="0.19" footer="0.31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Bikmuhametova</cp:lastModifiedBy>
  <cp:lastPrinted>2012-07-19T10:15:18Z</cp:lastPrinted>
  <dcterms:created xsi:type="dcterms:W3CDTF">2012-01-12T05:51:53Z</dcterms:created>
  <dcterms:modified xsi:type="dcterms:W3CDTF">2012-07-19T10:16:47Z</dcterms:modified>
  <cp:category/>
  <cp:version/>
  <cp:contentType/>
  <cp:contentStatus/>
</cp:coreProperties>
</file>