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данные'!$26:$26</definedName>
    <definedName name="_xlnm.Print_Area" localSheetId="1">'Ведомость ресурсов'!$A$1:$N$49</definedName>
    <definedName name="_xlnm.Print_Area" localSheetId="0">'Мои данные'!$A$1:$U$202</definedName>
  </definedNames>
  <calcPr fullCalcOnLoad="1"/>
</workbook>
</file>

<file path=xl/comments1.xml><?xml version="1.0" encoding="utf-8"?>
<comments xmlns="http://schemas.openxmlformats.org/spreadsheetml/2006/main">
  <authors>
    <author>YuKazaeva</author>
    <author>Сергей</author>
    <author>Alex Sosedko</author>
    <author>Alex</author>
    <author>onikitina</author>
  </authors>
  <commentList>
    <comment ref="A7" authorId="0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8" authorId="1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0" authorId="1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1" authorId="1">
      <text>
        <r>
          <rPr>
            <sz val="8"/>
            <rFont val="Tahoma"/>
            <family val="2"/>
          </rPr>
          <t xml:space="preserve"> &lt;Основание&gt;</t>
        </r>
      </text>
    </comment>
    <comment ref="A26" authorId="1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6" authorId="1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6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6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6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6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H26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6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6" authorId="1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6" authorId="1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6" authorId="2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M26" authorId="3">
      <text>
        <r>
          <rPr>
            <b/>
            <sz val="8"/>
            <rFont val="Tahoma"/>
            <family val="2"/>
          </rPr>
          <t xml:space="preserve"> &lt;Нормы НР по позиции при БИМ&gt;</t>
        </r>
      </text>
    </comment>
    <comment ref="N26" authorId="3">
      <text>
        <r>
          <rPr>
            <b/>
            <sz val="8"/>
            <rFont val="Tahoma"/>
            <family val="2"/>
          </rPr>
          <t xml:space="preserve"> &lt;Нормы СП по позиции при БИМ&gt;</t>
        </r>
      </text>
    </comment>
    <comment ref="O26" authorId="1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6" authorId="1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6" authorId="1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6" authorId="1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6" authorId="1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6" authorId="2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6" authorId="1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99" authorId="1">
      <text>
        <r>
          <rPr>
            <sz val="8"/>
            <rFont val="Tahoma"/>
            <family val="2"/>
          </rPr>
          <t xml:space="preserve"> &lt;Составил&gt;</t>
        </r>
      </text>
    </comment>
    <comment ref="A201" authorId="1">
      <text>
        <r>
          <rPr>
            <sz val="8"/>
            <rFont val="Tahoma"/>
            <family val="2"/>
          </rPr>
          <t xml:space="preserve"> &lt;Проверил&gt;</t>
        </r>
      </text>
    </comment>
    <comment ref="H197" authorId="1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97" authorId="1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97" authorId="1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97" authorId="1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97" authorId="1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97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1" authorId="1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B26" authorId="1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17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V18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W17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W18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V14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V15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V16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V19" authorId="3">
      <text>
        <r>
          <rPr>
            <b/>
            <sz val="8"/>
            <rFont val="Tahoma"/>
            <family val="2"/>
          </rPr>
          <t xml:space="preserve"> &lt;Итого ФОТ с индексами&gt;</t>
        </r>
      </text>
    </comment>
    <comment ref="W14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W15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W16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W19" authorId="3">
      <text>
        <r>
          <rPr>
            <b/>
            <sz val="8"/>
            <rFont val="Tahoma"/>
            <family val="2"/>
          </rPr>
          <t xml:space="preserve"> &lt;Итого ФОТ с индексами&gt;</t>
        </r>
      </text>
    </comment>
    <comment ref="G197" authorId="1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3" authorId="1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3" authorId="1">
      <text>
        <r>
          <rPr>
            <sz val="8"/>
            <rFont val="Tahoma"/>
            <family val="2"/>
          </rPr>
          <t xml:space="preserve">  /&lt;Подрядчик&gt;/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 =ЕСЛИ(ЕЧИСЛО(R[0]C[-2]/R[0]C[-6]);ЕСЛИ(НЕ(R[0]C[-2]/R[0]C[-6]=0);R[0]C[-2]/R[0]C[-6]; " ");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46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48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44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44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N44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  <r>
          <rPr>
            <sz val="8"/>
            <rFont val="Tahoma"/>
            <family val="2"/>
          </rPr>
          <t xml:space="preserve">
</t>
        </r>
      </text>
    </comment>
    <comment ref="M44" authorId="4">
      <text>
        <r>
          <rPr>
            <b/>
            <sz val="8"/>
            <rFont val="Tahoma"/>
            <family val="2"/>
          </rPr>
          <t xml:space="preserve"> =ЕСЛИ(ЕЧИСЛО(ДВССЫЛ("K" &amp; СТРОКА())/ДВССЫЛ("G" &amp; СТРОКА()));ДВССЫЛ("K" &amp; СТРОКА())/ДВССЫЛ("G" &amp; СТРОКА()); " ")&lt;Пустой идентификатор&gt;</t>
        </r>
      </text>
    </comment>
    <comment ref="O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O12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O13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O16" authorId="3">
      <text>
        <r>
          <rPr>
            <b/>
            <sz val="8"/>
            <rFont val="Tahoma"/>
            <family val="2"/>
          </rPr>
          <t xml:space="preserve"> &lt;Итого ФОТ с индексами&gt;</t>
        </r>
      </text>
    </comment>
    <comment ref="P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P12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P13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P16" authorId="3">
      <text>
        <r>
          <rPr>
            <b/>
            <sz val="8"/>
            <rFont val="Tahoma"/>
            <family val="2"/>
          </rPr>
          <t xml:space="preserve"> &lt;Итого ФОТ с индексами&gt;</t>
        </r>
      </text>
    </comment>
    <comment ref="G44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<sst xmlns="http://schemas.openxmlformats.org/spreadsheetml/2006/main" count="643" uniqueCount="332">
  <si>
    <t>1757.3
_____
328.11</t>
  </si>
  <si>
    <t>17
_____
3</t>
  </si>
  <si>
    <t>103
_____
34</t>
  </si>
  <si>
    <t>2849.67
_____
532.06</t>
  </si>
  <si>
    <t>143
_____
27</t>
  </si>
  <si>
    <t>836
_____
277</t>
  </si>
  <si>
    <t>16,711.00
_____
97,189.00</t>
  </si>
  <si>
    <t>63,009.00
_____
4,808.00</t>
  </si>
  <si>
    <t>174,394.00
_____
402,794.00</t>
  </si>
  <si>
    <t>287,598.00
_____
50,142.00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</si>
  <si>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</si>
  <si>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</si>
  <si>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</si>
  <si>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</si>
  <si>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</si>
  <si>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</si>
  <si>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Земляные работы, выполняемые механизированным способом</t>
  </si>
  <si>
    <t xml:space="preserve">    Земляные работы, выполняемые ручным способом</t>
  </si>
  <si>
    <t xml:space="preserve">    Перевозка автотранспортом</t>
  </si>
  <si>
    <t xml:space="preserve">    Наружные сети водопровода, канализации, теплоснабжения, газопровода</t>
  </si>
  <si>
    <t xml:space="preserve">    Озеленение. Защитные лесонасаждения</t>
  </si>
  <si>
    <t xml:space="preserve">    Бетонные и железобетонные монолитные конструкции в промышленном строительстве</t>
  </si>
  <si>
    <t xml:space="preserve">    Конструкции из кирпича и блоков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</si>
  <si>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</si>
  <si>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  Автомобильные дороги</t>
  </si>
  <si>
    <t xml:space="preserve">    Погрузо-разгрузочные работы при автоперевозках</t>
  </si>
  <si>
    <t xml:space="preserve">    Земляные работы, выполняемые по другим видам работ (подготовительным, сопутствующим, укрепительным)</t>
  </si>
  <si>
    <t xml:space="preserve">    Итого</t>
  </si>
  <si>
    <t>Итого прямые затраты по смете</t>
  </si>
  <si>
    <t>Итоги по смете:</t>
  </si>
  <si>
    <t xml:space="preserve">    НДС 18%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</si>
  <si>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</si>
  <si>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</si>
  <si>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</si>
  <si>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1-1-5</t>
  </si>
  <si>
    <t>Рабочий строитель (ср 1.5)</t>
  </si>
  <si>
    <t xml:space="preserve">чел.час
</t>
  </si>
  <si>
    <t>Накладные расходы от ФОТ</t>
  </si>
  <si>
    <t>95% *0.85</t>
  </si>
  <si>
    <t>Сметная прибыль от ФОТ</t>
  </si>
  <si>
    <t>50% *(0.85*0.8)</t>
  </si>
  <si>
    <t>80% *0.85</t>
  </si>
  <si>
    <t>45% *(0.85*0.8)</t>
  </si>
  <si>
    <t>130% *0.85</t>
  </si>
  <si>
    <t>89% *(0.85*0.8)</t>
  </si>
  <si>
    <t>115% *0.85</t>
  </si>
  <si>
    <t>90% *(0.85*0.8)</t>
  </si>
  <si>
    <t>122% *0.85</t>
  </si>
  <si>
    <t>80% *(0.85*0.8)</t>
  </si>
  <si>
    <t>110% *0.85</t>
  </si>
  <si>
    <t>70% *(0.85*0.8)</t>
  </si>
  <si>
    <t>142%</t>
  </si>
  <si>
    <t>95% *(0.85*0.8)</t>
  </si>
  <si>
    <t>"___" __________ 2012 г.</t>
  </si>
  <si>
    <t>"____" _____________ 2012 г.</t>
  </si>
  <si>
    <t>ТЕР01-01-022-14
Разработка грунта в траншеях экскаватором «обратная лопата» с ковшом вместимостью 0,5 (0,5-0,63) м3 с погрузкой на автомобили-самосвалы, группа грунтов: 2
1000 м3 грунта</t>
  </si>
  <si>
    <t>ТЕР01-01-022-15
Разработка грунта в траншеях экскаватором «обратная лопата» с ковшом вместимостью 0,5 (0,5-0,63) м3 с погрузкой на автомобили-самосвалы,  группа грунтов: 3
1000 м3 грунта</t>
  </si>
  <si>
    <t>ТЕР01-02-057-03
Доработка грунта вручную в траншеях глубиной до 2 м без креплений с откосами, группа грунтов: 3
100 м3 грунта</t>
  </si>
  <si>
    <t>ТЕР01-01-013-14
Погрузка  грунта на автомобили-самосвалы экскаваторами с ковшом вместимостью: 0,5 (0,5-0,63) м3, группа грунтов 2 (после ручной доборки)
1000 м3 грунта</t>
  </si>
  <si>
    <t>ТЕР01-01-016-02
Работа на отвале, группа грунтов: 2-3
1000 м3 грунта</t>
  </si>
  <si>
    <t>ТЕР01-01-009-15
Разработка грунта в траншеях экскаватором «обратная лопата» с ковшом вместимостью 0,5 (0,5-0,63) м3, в отвал группа грунтов: 3
1000 м3 грунта</t>
  </si>
  <si>
    <t>ТЕР01-02-057-02
Разработка грунта вручную в траншеях глубиной до 2 м без креплений с откосами, группа грунтов: 2
100 м3 грунта</t>
  </si>
  <si>
    <t>ТЕР01-02-057-03
Разработка грунта вручную в траншеях глубиной до 2 м без креплений с откосами, группа грунтов: 3 (пересечение с подземными коммуникациями)
100 м3 грунта</t>
  </si>
  <si>
    <t>ТЕР01-02-061-03
Засыпка вручную траншей, пазух котлованов и ям, группа грунтов: 1 (песок)
100 м3 грунта</t>
  </si>
  <si>
    <t>ТСЦ-408-0122
Песок природный для строительных: работ средний
м3</t>
  </si>
  <si>
    <t>ТЕР01-01-013-13
Разработка грунта с погрузкой на автомобили-самосвалы экскаваторами с ковшом вместимостью: 0,5 (0,5-0,63) м3, группа грунтов 1 (для обратной засыпки)
1000 м3 грунта</t>
  </si>
  <si>
    <t>ТЕР01-01-013-14
Погрузка грунта на автомобили-самосвалы экскаваторами с ковшом вместимостью: 0,5 (0,5-0,63) м3, группа грунтов 2 (для обратной засыпки)
1000 м3 грунта</t>
  </si>
  <si>
    <t>ТЕР01-01-034-03
Засыпка траншей и котлованов с перемещением грунта до 5 м бульдозерами мощностью: 96 кВт (130 л.с.), группа грунтов 3
1000 м3 грунта</t>
  </si>
  <si>
    <t>ТЕР01-01-034-02
Засыпка траншей и котлованов с перемещением грунта до 5 м бульдозерами мощностью: 96 кВт (130 л.с.), группа грунтов 2
1000 м3 грунта</t>
  </si>
  <si>
    <t>ТЕР01-01-034-01
Засыпка траншей и котлованов с перемещением грунта до 5 м бульдозерами мощностью: 96 кВт (130 л.с.), группа грунтов 1 (песок)
1000 м3 грунта</t>
  </si>
  <si>
    <t>ТЕР01-02-005-02
Уплотнение грунта пневматическими трамбовками, группа грунтов: 3-4
100 м3 уплотненного грунта</t>
  </si>
  <si>
    <t>ТЕР01-02-005-01
Уплотнение грунта пневматическими трамбовками, группа грунтов: 1-2
100 м3 уплотненного грунта</t>
  </si>
  <si>
    <t>ТЕР01-01-034-03
Засыпка траншей и котлованов с перемещением грунта до 5 м бульдозерами мощностью: 96 кВт (130 л.с.), группа грунтов 3 (щебень)
1000 м3 грунта</t>
  </si>
  <si>
    <t>ТСЦ-408-0007
Щебень из природного камня для строительных работ марка: 1200, фракция 20-40 мм
м3</t>
  </si>
  <si>
    <t>ТЕР23-01-001-01
Устройство основания под трубопроводы и днища колодцев: песчаного
10 м3 основания</t>
  </si>
  <si>
    <t>ТЕР47-01-046-03
Подготовка почвы для устройства партерного и обыкновенного газона с внесением растительной земли слоем 15 см: механизированным способом
100 м2</t>
  </si>
  <si>
    <t>ТЕР47-01-046-04
Подготовка почвы для устройства партерного и обыкновенного газона с внесением растительной земли слоем 15 см: вручную
100 м2</t>
  </si>
  <si>
    <t>ТЕР47-01-046-05
На каждые 5 см изменения толщины слоя добавлять или исключать к расценкам с 47-01-046-01 по 47-01-046-04
100 м2</t>
  </si>
  <si>
    <t>ТЕР22-01-021-06
Укладка трубопроводов из полиэтиленовых труб диаметром: 200 мм
1 км трубопровода</t>
  </si>
  <si>
    <t>ЧелСЦена,код 15.02.131.7
Труба из полиэтилена с двухслойной профилированной стенкой КОРСИС DN/DO200P SN8 Цена: 365,5/4,36*1.05
м</t>
  </si>
  <si>
    <t>ТЕР23-04-008-01
Присоединение канализационных трубопроводов к существующей сети в грунтах: сухих
1 врезка</t>
  </si>
  <si>
    <t>ТЕР23-03-001-05
Устройство круглых сборных железобетонных канализационных колодцев диаметром: 1,5 м в сухих грунтах
10 м3 железобетонных и бетонных конструкций колодца</t>
  </si>
  <si>
    <t>ТСЦ-101-2535
Люки чугунные: легкий
шт.</t>
  </si>
  <si>
    <t>ТСЦ-101-2536
Люки чугунные: тяжелый
шт.</t>
  </si>
  <si>
    <t>ТЕР08-02-001-09
Кладка стен и кирпичной горловины
1 м3 кладки</t>
  </si>
  <si>
    <t>ТСЦ-402-0003
Раствор готовый кладочный цементный марки: 75
м3</t>
  </si>
  <si>
    <t>ТСЦ-404-0006
Кирпич керамический одинарный, размером 250х120х65 мм, марка: 125
1000 шт.</t>
  </si>
  <si>
    <t>ТСЦ-201-0650
Ограждения лестничных проемов, лестничные марши, пожарные лестницы
т</t>
  </si>
  <si>
    <t>ТСЦ-509-3906
Скобы: ходовые
шт.</t>
  </si>
  <si>
    <t>ТЕР46-03-007-02
Пробивка проемов в конструкциях: из бетона
1 м3</t>
  </si>
  <si>
    <t>ТЕР27-06-017-01
Устройство бетонной отмостки вокруг колодца (4см)
1000 м2 основания</t>
  </si>
  <si>
    <t>ТЕР27-06-017-02
На каждый 1 см изменения толщины слоя добавлять к расценке 27-06-017-01
1000 м2 основания</t>
  </si>
  <si>
    <t>ТСЦ-401-0105
Бетон дорожный, класс: В12,5 (М150)
м3</t>
  </si>
  <si>
    <t>ТЕР27-03-010-01
Разборка бортовых камней: на бетонном основании
100 м</t>
  </si>
  <si>
    <t>ТЕР27-02-010-02
Установка бортовых камней бетонных: при других видах покрытий
100 м бортового камня</t>
  </si>
  <si>
    <t>ТСЦ-403-8021
Камни бортовые: БР 100.30.15 / бетон В30 (М400), объем 0,043 м3/ (ГОСТ 6665-91)
шт.</t>
  </si>
  <si>
    <t>ТЕР27-03-008-04
Разборка покрытий и оснований: асфальтобетонных
100 м3 конструкций</t>
  </si>
  <si>
    <t>ТЕР27-06-026-01
Розлив вяжущих материалов
1 т</t>
  </si>
  <si>
    <t>ТЕР27-06-020-01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</t>
  </si>
  <si>
    <t>ТЕР27-06-021-01
На каждые 0,5 см изменения толщины покрытия добавлять или исключать: к расценке 27-06-020-01 (+3см)
1000 м2 покрытия</t>
  </si>
  <si>
    <t>ТСЦ-410-0001
Асфальтобетонные смеси дорожные, аэродромные и асфальтобетон (горячие и теплые для плотного асфальтобетона мелко и крупнозернистые, песчаные), марка: I, тип А
т</t>
  </si>
  <si>
    <t>ТЕР01-02-099-04
Валка деревьев мягких пород с корня, диаметр стволов: до 28 см
100 деревьев</t>
  </si>
  <si>
    <t>ТЕР01-02-099-06
Валка деревьев мягких пород с корня, диаметр стволов: более 32 см
100 деревьев</t>
  </si>
  <si>
    <t>ТЕР01-02-100-02
Трелевка древесины на расстояние до 300 м тракторами мощностью: 59 кВт (80 л.с.), диаметр стволов до 30 см
100 хлыстов</t>
  </si>
  <si>
    <t>ТЕР01-02-100-03
Трелевка древесины на расстояние до 300 м тракторами мощностью: 59 кВт (80 л.с.), диаметр стволов свыше 30 см
100 хлыстов</t>
  </si>
  <si>
    <t>ТЕР01-02-101-05
Разделка древесины мягких пород, полученной от валки леса, диаметр стволов: до 28 см
100 деревьев</t>
  </si>
  <si>
    <t>ТЕР01-02-101-07
Разделка древесины мягких пород, полученной от валки леса, диаметр стволов: более 32 см
100 деревьев</t>
  </si>
  <si>
    <t>Код ресурса</t>
  </si>
  <si>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</si>
  <si>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</si>
  <si>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</si>
  <si>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</si>
  <si>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</si>
  <si>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</si>
  <si>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</si>
  <si>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</si>
  <si>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</si>
  <si>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</si>
  <si>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</si>
  <si>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</si>
  <si>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</si>
  <si>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</si>
  <si>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</si>
  <si>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</si>
  <si>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</si>
  <si>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</si>
  <si>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</si>
  <si>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</si>
  <si>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</si>
  <si>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</si>
  <si>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</si>
  <si>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</si>
  <si>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</si>
  <si>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</si>
  <si>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</si>
  <si>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</si>
  <si>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</si>
  <si>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</si>
  <si>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</si>
  <si>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</si>
  <si>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</si>
  <si>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</si>
  <si>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</si>
  <si>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УТВЕРЖДАЮ </t>
  </si>
  <si>
    <t>СОГЛАСОВАНО</t>
  </si>
  <si>
    <t xml:space="preserve">Стройка:Ремонтные работы МП трест "Водоканал" МО г. Магнитогорск </t>
  </si>
  <si>
    <t>Объект:Капитальный ремонт самотечной канализации по ул.Лесной, д2а-4а</t>
  </si>
  <si>
    <t>на без стоимости трубы капитальный ремонт самотечной канализации Ду 150мм по ул. Лесная, д (2)</t>
  </si>
  <si>
    <t>Основание:Проект ВК-2540-НК</t>
  </si>
  <si>
    <t>Составил:_______________________Кощеева Л.Н.</t>
  </si>
  <si>
    <t>Проверил:_______________________Н.И.Серебрякова</t>
  </si>
  <si>
    <t xml:space="preserve">                                   Земляные работы</t>
  </si>
  <si>
    <t>6578
_____
872.55</t>
  </si>
  <si>
    <t>4920
_____
653</t>
  </si>
  <si>
    <t>Р</t>
  </si>
  <si>
    <t>(0.85*0.8)</t>
  </si>
  <si>
    <t>25139
_____
6807</t>
  </si>
  <si>
    <t>8561.84
_____
1135.7</t>
  </si>
  <si>
    <t>6079
_____
806</t>
  </si>
  <si>
    <t>31059
_____
8410</t>
  </si>
  <si>
    <t>196.64
_____
4.88</t>
  </si>
  <si>
    <t>7197
_____
1023.95</t>
  </si>
  <si>
    <t>396
_____
56</t>
  </si>
  <si>
    <t>113
_____
1</t>
  </si>
  <si>
    <t>2091
_____
587</t>
  </si>
  <si>
    <t>С601-9005
Перевозка грузов автомобилями-самосвалами (работающими вне карьеров): расстояние 5 км, класс груза I
т</t>
  </si>
  <si>
    <t>С601-9001
Перевозка грузов автомобилями-самосвалами (работающими вне карьеров): расстояние 1 км, класс груза I
т</t>
  </si>
  <si>
    <t>47.6
_____
4.88</t>
  </si>
  <si>
    <t>514.09
_____
93.19</t>
  </si>
  <si>
    <t>72
_____
7</t>
  </si>
  <si>
    <t>778
_____
141</t>
  </si>
  <si>
    <t>752
_____
37</t>
  </si>
  <si>
    <t>4691
_____
1471</t>
  </si>
  <si>
    <t>6995.65
_____
927.94</t>
  </si>
  <si>
    <t>2239
_____
297</t>
  </si>
  <si>
    <t>11438
_____
3097</t>
  </si>
  <si>
    <t xml:space="preserve">
_____
117</t>
  </si>
  <si>
    <t xml:space="preserve">
_____
1404</t>
  </si>
  <si>
    <t xml:space="preserve">
_____
4095</t>
  </si>
  <si>
    <t>М</t>
  </si>
  <si>
    <t>160.39
_____
3.66</t>
  </si>
  <si>
    <t>5895.19
_____
838.74</t>
  </si>
  <si>
    <t>89
_____
2</t>
  </si>
  <si>
    <t>3272
_____
466</t>
  </si>
  <si>
    <t>929
_____
11</t>
  </si>
  <si>
    <t>17281
_____
4855</t>
  </si>
  <si>
    <t>73
_____
1</t>
  </si>
  <si>
    <t>2663
_____
379</t>
  </si>
  <si>
    <t>759
_____
10</t>
  </si>
  <si>
    <t>14065
_____
3951</t>
  </si>
  <si>
    <t>1273.05
_____
173.25</t>
  </si>
  <si>
    <t>878
_____
120</t>
  </si>
  <si>
    <t>5044
_____
1247</t>
  </si>
  <si>
    <t>1157.48
_____
157.51</t>
  </si>
  <si>
    <t>642
_____
87</t>
  </si>
  <si>
    <t>3688
_____
912</t>
  </si>
  <si>
    <t>1019.48
_____
138.73</t>
  </si>
  <si>
    <t>70
_____
10</t>
  </si>
  <si>
    <t>404
_____
100</t>
  </si>
  <si>
    <t xml:space="preserve">
_____
8073</t>
  </si>
  <si>
    <t xml:space="preserve">
_____
23543</t>
  </si>
  <si>
    <t>346.31
_____
63.51</t>
  </si>
  <si>
    <t>2389
_____
438</t>
  </si>
  <si>
    <t>12421
_____
4570</t>
  </si>
  <si>
    <t>290.06
_____
53.19</t>
  </si>
  <si>
    <t>1810
_____
332</t>
  </si>
  <si>
    <t>9408
_____
3461</t>
  </si>
  <si>
    <t>280
_____
38</t>
  </si>
  <si>
    <t>1608
_____
398</t>
  </si>
  <si>
    <t>762
_____
140</t>
  </si>
  <si>
    <t>3960
_____
1457</t>
  </si>
  <si>
    <t xml:space="preserve">
_____
126</t>
  </si>
  <si>
    <t xml:space="preserve">
_____
27720</t>
  </si>
  <si>
    <t xml:space="preserve">
_____
138010</t>
  </si>
  <si>
    <t>139.35
_____
1287</t>
  </si>
  <si>
    <t>56.12
_____
6.12</t>
  </si>
  <si>
    <t>237
_____
2188</t>
  </si>
  <si>
    <t>95
_____
10</t>
  </si>
  <si>
    <t>2473
_____
6381</t>
  </si>
  <si>
    <t>365
_____
109</t>
  </si>
  <si>
    <t>465.78
_____
1215</t>
  </si>
  <si>
    <t>9.56
_____
1.41</t>
  </si>
  <si>
    <t>3097
_____
8080</t>
  </si>
  <si>
    <t>64
_____
9</t>
  </si>
  <si>
    <t>32335
_____
21235</t>
  </si>
  <si>
    <t>257
_____
98</t>
  </si>
  <si>
    <t>531.12
_____
1215</t>
  </si>
  <si>
    <t>3532
_____
8080</t>
  </si>
  <si>
    <t>36871
_____
21233</t>
  </si>
  <si>
    <t>72.63
_____
405</t>
  </si>
  <si>
    <t>-966
_____
-5386</t>
  </si>
  <si>
    <t>-10084
_____
-14156</t>
  </si>
  <si>
    <t xml:space="preserve">                                   Трубопроводы</t>
  </si>
  <si>
    <t>5093.91
_____
255.45</t>
  </si>
  <si>
    <t>8415.87
_____
1296.18</t>
  </si>
  <si>
    <t>805
_____
40</t>
  </si>
  <si>
    <t>1330
_____
205</t>
  </si>
  <si>
    <t>8401
_____
232</t>
  </si>
  <si>
    <t>5290
_____
2136</t>
  </si>
  <si>
    <t>255.44
_____
63.1</t>
  </si>
  <si>
    <t>511
_____
126</t>
  </si>
  <si>
    <t>5330
_____
527</t>
  </si>
  <si>
    <t xml:space="preserve">                                   Колодцы</t>
  </si>
  <si>
    <t>1464.58
_____
14938.79</t>
  </si>
  <si>
    <t>3030.51
_____
255.77</t>
  </si>
  <si>
    <t>2434
_____
24828</t>
  </si>
  <si>
    <t>5037
_____
425</t>
  </si>
  <si>
    <t>25394
_____
109098</t>
  </si>
  <si>
    <t>23060
_____
4434</t>
  </si>
  <si>
    <t xml:space="preserve">
_____
592</t>
  </si>
  <si>
    <t xml:space="preserve">
_____
2960</t>
  </si>
  <si>
    <t xml:space="preserve">
_____
9794</t>
  </si>
  <si>
    <t xml:space="preserve">
_____
882</t>
  </si>
  <si>
    <t xml:space="preserve">
_____
3082</t>
  </si>
  <si>
    <t>98.41
_____
24.87</t>
  </si>
  <si>
    <t>48
_____
8.45</t>
  </si>
  <si>
    <t>226
_____
58</t>
  </si>
  <si>
    <t>110
_____
19</t>
  </si>
  <si>
    <t>2361
_____
285</t>
  </si>
  <si>
    <t>464
_____
203</t>
  </si>
  <si>
    <t xml:space="preserve">
_____
667</t>
  </si>
  <si>
    <t xml:space="preserve">
_____
339</t>
  </si>
  <si>
    <t xml:space="preserve">
_____
1497</t>
  </si>
  <si>
    <t xml:space="preserve">
_____
1466.16</t>
  </si>
  <si>
    <t xml:space="preserve">
_____
1349</t>
  </si>
  <si>
    <t xml:space="preserve">
_____
7865</t>
  </si>
  <si>
    <t xml:space="preserve">
_____
12590</t>
  </si>
  <si>
    <t xml:space="preserve">
_____
2040</t>
  </si>
  <si>
    <t xml:space="preserve">
_____
9470</t>
  </si>
  <si>
    <t xml:space="preserve">
_____
6.78</t>
  </si>
  <si>
    <t xml:space="preserve">
_____
88</t>
  </si>
  <si>
    <t xml:space="preserve">
_____
559</t>
  </si>
  <si>
    <t xml:space="preserve">                                   Прочие работы</t>
  </si>
  <si>
    <t>870.83
_____
159.97</t>
  </si>
  <si>
    <t>44
_____
8</t>
  </si>
  <si>
    <t>224
_____
83</t>
  </si>
  <si>
    <t>4409.08
_____
7098.04</t>
  </si>
  <si>
    <t>3505.07
_____
310.46</t>
  </si>
  <si>
    <t>159
_____
255</t>
  </si>
  <si>
    <t>126
_____
11</t>
  </si>
  <si>
    <t>1657
_____
965</t>
  </si>
  <si>
    <t>484
_____
117</t>
  </si>
  <si>
    <t>82.42
_____
73.03</t>
  </si>
  <si>
    <t>8.31
_____
0.47</t>
  </si>
  <si>
    <t>-36
_____
-31</t>
  </si>
  <si>
    <t>-372
_____
-174</t>
  </si>
  <si>
    <t>-16
_____
-2</t>
  </si>
  <si>
    <t xml:space="preserve">
_____
610</t>
  </si>
  <si>
    <t xml:space="preserve">
_____
870</t>
  </si>
  <si>
    <t xml:space="preserve">
_____
2842</t>
  </si>
  <si>
    <t>1075.59
_____
3778.21</t>
  </si>
  <si>
    <t>136.99
_____
15.96</t>
  </si>
  <si>
    <t>108
_____
377</t>
  </si>
  <si>
    <t>14
_____
2</t>
  </si>
  <si>
    <t>1122
_____
1887</t>
  </si>
  <si>
    <t>63
_____
17</t>
  </si>
  <si>
    <t xml:space="preserve">
_____
60.67</t>
  </si>
  <si>
    <t xml:space="preserve">
_____
607</t>
  </si>
  <si>
    <t xml:space="preserve">
_____
2986</t>
  </si>
  <si>
    <t>4542.85
_____
807.46</t>
  </si>
  <si>
    <t>397
_____
71</t>
  </si>
  <si>
    <t>2059
_____
737</t>
  </si>
  <si>
    <t>С600-2029-1
Погрузочные работы при автомобильных перевозках: мусор строительный
т</t>
  </si>
  <si>
    <t>С601-9010
Перевозка грузов автомобилями-самосвалами (работающими вне карьеров): расстояние 10 км, класс груза I
т</t>
  </si>
  <si>
    <t xml:space="preserve">
_____
3059.1</t>
  </si>
  <si>
    <t>58.82
_____
12.43</t>
  </si>
  <si>
    <t xml:space="preserve">
_____
268</t>
  </si>
  <si>
    <t>5
_____
1</t>
  </si>
  <si>
    <t xml:space="preserve">
_____
988</t>
  </si>
  <si>
    <t>26
_____
11</t>
  </si>
  <si>
    <t>615.93
_____
245.3</t>
  </si>
  <si>
    <t>3604.39
_____
433.35</t>
  </si>
  <si>
    <t>77
_____
30</t>
  </si>
  <si>
    <t>451
_____
54</t>
  </si>
  <si>
    <t>803
_____
159</t>
  </si>
  <si>
    <t>2228
_____
565</t>
  </si>
  <si>
    <t>1.44
_____
4.24</t>
  </si>
  <si>
    <t>1
_____
3</t>
  </si>
  <si>
    <t>11
_____
12</t>
  </si>
  <si>
    <t xml:space="preserve">
_____
564</t>
  </si>
  <si>
    <t xml:space="preserve">
_____
11931</t>
  </si>
  <si>
    <t xml:space="preserve">
_____
50320</t>
  </si>
  <si>
    <t>___________________/_________/</t>
  </si>
  <si>
    <t>___________________/___________/</t>
  </si>
  <si>
    <t>Составил:_______________________</t>
  </si>
  <si>
    <t>Проверил:_______________________</t>
  </si>
  <si>
    <t>ЛОКАЛЬНАЯ СМЕТА ВК-2540-НК-ЛС</t>
  </si>
  <si>
    <t>Основание:проект ВК-2540-НК</t>
  </si>
  <si>
    <t>159,58</t>
  </si>
  <si>
    <t xml:space="preserve">
_____
</t>
  </si>
  <si>
    <t>Объект:Капитальный ремонт самотечной канализации Ду-150мм по ул.Лесной, д2а-4а</t>
  </si>
  <si>
    <t>на капитальный ремонт самотечной канализации Ду 150мм по ул. Лесная, д 2а-4а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</si>
</sst>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28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55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0" fontId="7" fillId="0" borderId="0" xfId="0" applyFont="1" applyAlignment="1">
      <alignment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81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1" xfId="42" applyFont="1">
      <alignment horizontal="center"/>
      <protection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81" fontId="10" fillId="0" borderId="12" xfId="61" applyNumberFormat="1" applyFont="1" applyBorder="1" applyAlignment="1">
      <alignment horizontal="right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42" applyFont="1">
      <alignment horizontal="center"/>
      <protection/>
    </xf>
    <xf numFmtId="1" fontId="11" fillId="0" borderId="0" xfId="0" applyNumberFormat="1" applyFont="1" applyAlignment="1">
      <alignment horizontal="right" vertical="top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0" applyNumberFormat="1" applyFont="1" applyAlignment="1">
      <alignment horizontal="left" vertical="top" wrapText="1"/>
    </xf>
    <xf numFmtId="0" fontId="3" fillId="0" borderId="0" xfId="82">
      <alignment horizontal="center"/>
      <protection/>
    </xf>
    <xf numFmtId="2" fontId="7" fillId="0" borderId="0" xfId="55" applyNumberFormat="1" applyFont="1">
      <alignment horizontal="right" vertical="top" wrapText="1"/>
      <protection/>
    </xf>
    <xf numFmtId="2" fontId="7" fillId="0" borderId="0" xfId="55" applyNumberFormat="1" applyFont="1" applyAlignment="1">
      <alignment horizontal="right" vertical="top" wrapText="1"/>
      <protection/>
    </xf>
    <xf numFmtId="0" fontId="9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top"/>
    </xf>
    <xf numFmtId="2" fontId="9" fillId="0" borderId="0" xfId="0" applyNumberFormat="1" applyFont="1" applyAlignment="1">
      <alignment horizontal="right" vertical="top" wrapText="1"/>
    </xf>
    <xf numFmtId="1" fontId="10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82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33" fillId="0" borderId="0" xfId="82" applyFont="1" applyAlignment="1">
      <alignment horizontal="left"/>
      <protection/>
    </xf>
    <xf numFmtId="0" fontId="36" fillId="0" borderId="11" xfId="0" applyFont="1" applyBorder="1" applyAlignment="1">
      <alignment vertical="top"/>
    </xf>
    <xf numFmtId="181" fontId="36" fillId="0" borderId="12" xfId="61" applyNumberFormat="1" applyFont="1" applyBorder="1" applyAlignment="1">
      <alignment horizontal="right"/>
      <protection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right" vertical="top"/>
    </xf>
    <xf numFmtId="2" fontId="36" fillId="0" borderId="15" xfId="0" applyNumberFormat="1" applyFont="1" applyBorder="1" applyAlignment="1">
      <alignment horizontal="right" vertical="top"/>
    </xf>
    <xf numFmtId="0" fontId="33" fillId="0" borderId="15" xfId="0" applyFont="1" applyBorder="1" applyAlignment="1">
      <alignment vertical="top"/>
    </xf>
    <xf numFmtId="0" fontId="36" fillId="0" borderId="15" xfId="0" applyFont="1" applyBorder="1" applyAlignment="1">
      <alignment vertical="top"/>
    </xf>
    <xf numFmtId="2" fontId="36" fillId="0" borderId="0" xfId="0" applyNumberFormat="1" applyFont="1" applyAlignment="1">
      <alignment horizontal="right" vertical="top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right" vertical="top"/>
    </xf>
    <xf numFmtId="0" fontId="3" fillId="0" borderId="0" xfId="82" applyFont="1">
      <alignment horizontal="center"/>
      <protection/>
    </xf>
    <xf numFmtId="0" fontId="33" fillId="0" borderId="0" xfId="0" applyFont="1" applyAlignment="1">
      <alignment horizontal="left"/>
    </xf>
    <xf numFmtId="0" fontId="33" fillId="0" borderId="18" xfId="0" applyFont="1" applyBorder="1" applyAlignment="1">
      <alignment horizontal="center" vertical="center" wrapText="1"/>
    </xf>
    <xf numFmtId="0" fontId="33" fillId="0" borderId="1" xfId="63" applyFont="1" applyAlignment="1">
      <alignment horizontal="center" wrapText="1"/>
      <protection/>
    </xf>
    <xf numFmtId="0" fontId="33" fillId="0" borderId="1" xfId="63" applyFont="1" applyFill="1" applyAlignment="1">
      <alignment horizontal="center" wrapText="1"/>
      <protection/>
    </xf>
    <xf numFmtId="0" fontId="33" fillId="0" borderId="19" xfId="0" applyFont="1" applyBorder="1" applyAlignment="1">
      <alignment horizontal="left" vertical="top" wrapText="1"/>
    </xf>
    <xf numFmtId="2" fontId="33" fillId="0" borderId="19" xfId="0" applyNumberFormat="1" applyFont="1" applyBorder="1" applyAlignment="1">
      <alignment horizontal="left" vertical="top" wrapText="1"/>
    </xf>
    <xf numFmtId="49" fontId="33" fillId="0" borderId="19" xfId="0" applyNumberFormat="1" applyFont="1" applyBorder="1" applyAlignment="1">
      <alignment horizontal="right" vertical="top" wrapText="1"/>
    </xf>
    <xf numFmtId="2" fontId="33" fillId="0" borderId="19" xfId="0" applyNumberFormat="1" applyFont="1" applyBorder="1" applyAlignment="1">
      <alignment horizontal="right" vertical="top" wrapText="1"/>
    </xf>
    <xf numFmtId="0" fontId="33" fillId="0" borderId="19" xfId="0" applyFont="1" applyBorder="1" applyAlignment="1">
      <alignment horizontal="right" vertical="top" wrapText="1"/>
    </xf>
    <xf numFmtId="0" fontId="33" fillId="0" borderId="20" xfId="0" applyFont="1" applyBorder="1" applyAlignment="1">
      <alignment horizontal="left" vertical="top" wrapText="1"/>
    </xf>
    <xf numFmtId="2" fontId="37" fillId="0" borderId="20" xfId="0" applyNumberFormat="1" applyFont="1" applyBorder="1" applyAlignment="1">
      <alignment horizontal="left" vertical="top" wrapText="1"/>
    </xf>
    <xf numFmtId="49" fontId="33" fillId="0" borderId="20" xfId="0" applyNumberFormat="1" applyFont="1" applyBorder="1" applyAlignment="1">
      <alignment horizontal="right" vertical="top" wrapText="1"/>
    </xf>
    <xf numFmtId="2" fontId="33" fillId="0" borderId="20" xfId="0" applyNumberFormat="1" applyFont="1" applyBorder="1" applyAlignment="1">
      <alignment horizontal="right" vertical="top" wrapText="1"/>
    </xf>
    <xf numFmtId="0" fontId="33" fillId="0" borderId="20" xfId="0" applyFont="1" applyBorder="1" applyAlignment="1">
      <alignment horizontal="right" vertical="top" wrapText="1"/>
    </xf>
    <xf numFmtId="0" fontId="33" fillId="0" borderId="1" xfId="0" applyFont="1" applyBorder="1" applyAlignment="1">
      <alignment horizontal="left" vertical="top" wrapText="1"/>
    </xf>
    <xf numFmtId="2" fontId="33" fillId="0" borderId="1" xfId="0" applyNumberFormat="1" applyFont="1" applyBorder="1" applyAlignment="1">
      <alignment horizontal="left" vertical="top" wrapText="1"/>
    </xf>
    <xf numFmtId="49" fontId="33" fillId="0" borderId="1" xfId="0" applyNumberFormat="1" applyFont="1" applyBorder="1" applyAlignment="1">
      <alignment horizontal="right" vertical="top" wrapText="1"/>
    </xf>
    <xf numFmtId="2" fontId="33" fillId="0" borderId="1" xfId="0" applyNumberFormat="1" applyFont="1" applyBorder="1" applyAlignment="1">
      <alignment horizontal="right" vertical="top" wrapText="1"/>
    </xf>
    <xf numFmtId="0" fontId="33" fillId="0" borderId="1" xfId="0" applyFont="1" applyBorder="1" applyAlignment="1">
      <alignment horizontal="right" vertical="top" wrapText="1"/>
    </xf>
    <xf numFmtId="2" fontId="33" fillId="0" borderId="0" xfId="0" applyNumberFormat="1" applyFont="1" applyBorder="1" applyAlignment="1">
      <alignment horizontal="left" vertical="top" wrapText="1"/>
    </xf>
    <xf numFmtId="49" fontId="33" fillId="0" borderId="0" xfId="0" applyNumberFormat="1" applyFont="1" applyBorder="1" applyAlignment="1">
      <alignment horizontal="right" vertical="top" wrapText="1"/>
    </xf>
    <xf numFmtId="2" fontId="33" fillId="0" borderId="0" xfId="0" applyNumberFormat="1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3" fillId="0" borderId="0" xfId="55" applyFont="1" applyBorder="1" applyAlignment="1">
      <alignment horizontal="right" vertical="top" wrapText="1"/>
      <protection/>
    </xf>
    <xf numFmtId="0" fontId="33" fillId="0" borderId="0" xfId="0" applyFont="1" applyBorder="1" applyAlignment="1">
      <alignment vertical="top"/>
    </xf>
    <xf numFmtId="0" fontId="33" fillId="0" borderId="0" xfId="85" applyFont="1" applyAlignment="1">
      <alignment horizontal="left" vertical="top"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/>
    </xf>
    <xf numFmtId="0" fontId="33" fillId="0" borderId="0" xfId="82" applyFont="1" applyAlignment="1">
      <alignment horizontal="left"/>
      <protection/>
    </xf>
    <xf numFmtId="0" fontId="31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 wrapText="1"/>
    </xf>
    <xf numFmtId="2" fontId="35" fillId="0" borderId="21" xfId="59" applyNumberFormat="1" applyFont="1" applyBorder="1" applyAlignment="1">
      <alignment horizontal="right"/>
      <protection/>
    </xf>
    <xf numFmtId="2" fontId="35" fillId="0" borderId="12" xfId="59" applyNumberFormat="1" applyFont="1" applyBorder="1" applyAlignment="1">
      <alignment horizontal="right"/>
      <protection/>
    </xf>
    <xf numFmtId="2" fontId="36" fillId="0" borderId="21" xfId="61" applyNumberFormat="1" applyFont="1" applyBorder="1" applyAlignment="1">
      <alignment horizontal="right"/>
      <protection/>
    </xf>
    <xf numFmtId="2" fontId="36" fillId="0" borderId="12" xfId="61" applyNumberFormat="1" applyFont="1" applyBorder="1" applyAlignment="1">
      <alignment horizontal="right"/>
      <protection/>
    </xf>
    <xf numFmtId="0" fontId="33" fillId="0" borderId="18" xfId="0" applyFont="1" applyBorder="1" applyAlignment="1">
      <alignment horizontal="center" vertical="center" wrapText="1"/>
    </xf>
    <xf numFmtId="0" fontId="34" fillId="0" borderId="0" xfId="82" applyFont="1">
      <alignment horizontal="center"/>
      <protection/>
    </xf>
    <xf numFmtId="0" fontId="33" fillId="0" borderId="0" xfId="82" applyFont="1">
      <alignment horizontal="center"/>
      <protection/>
    </xf>
    <xf numFmtId="0" fontId="3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top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10" fillId="0" borderId="21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9" fillId="0" borderId="21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305"/>
  <sheetViews>
    <sheetView showGridLines="0" tabSelected="1" zoomScalePageLayoutView="0" workbookViewId="0" topLeftCell="A31">
      <selection activeCell="A11" sqref="A11:U11"/>
    </sheetView>
  </sheetViews>
  <sheetFormatPr defaultColWidth="9.00390625" defaultRowHeight="12.75"/>
  <cols>
    <col min="1" max="1" width="6.00390625" style="15" customWidth="1"/>
    <col min="2" max="2" width="35.75390625" style="15" customWidth="1"/>
    <col min="3" max="3" width="12.625" style="15" customWidth="1"/>
    <col min="4" max="6" width="11.625" style="15" customWidth="1"/>
    <col min="7" max="7" width="9.375" style="15" bestFit="1" customWidth="1"/>
    <col min="8" max="8" width="11.875" style="15" customWidth="1"/>
    <col min="9" max="9" width="11.625" style="15" customWidth="1"/>
    <col min="10" max="10" width="10.375" style="15" bestFit="1" customWidth="1"/>
    <col min="11" max="11" width="11.625" style="15" customWidth="1"/>
    <col min="12" max="20" width="9.125" style="15" hidden="1" customWidth="1"/>
    <col min="21" max="21" width="11.625" style="15" customWidth="1"/>
    <col min="22" max="23" width="9.125" style="15" hidden="1" customWidth="1"/>
    <col min="24" max="26" width="9.125" style="15" customWidth="1"/>
    <col min="27" max="27" width="0" style="15" hidden="1" customWidth="1"/>
    <col min="28" max="16384" width="9.125" style="15" customWidth="1"/>
  </cols>
  <sheetData>
    <row r="1" spans="1:21" s="3" customFormat="1" ht="15.75">
      <c r="A1" s="62" t="s">
        <v>144</v>
      </c>
      <c r="B1" s="63"/>
      <c r="C1" s="63"/>
      <c r="D1" s="63"/>
      <c r="E1" s="63"/>
      <c r="F1" s="63"/>
      <c r="G1" s="63"/>
      <c r="H1" s="64" t="s">
        <v>143</v>
      </c>
      <c r="I1" s="63"/>
      <c r="J1" s="63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3" customFormat="1" ht="15.75">
      <c r="A2" s="62"/>
      <c r="B2" s="63"/>
      <c r="C2" s="63"/>
      <c r="D2" s="63"/>
      <c r="E2" s="63"/>
      <c r="F2" s="63"/>
      <c r="G2" s="63"/>
      <c r="H2" s="64"/>
      <c r="I2" s="63"/>
      <c r="J2" s="63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3" customFormat="1" ht="12.75">
      <c r="A3" s="67" t="s">
        <v>322</v>
      </c>
      <c r="B3" s="66"/>
      <c r="C3" s="66"/>
      <c r="D3" s="66"/>
      <c r="E3" s="66"/>
      <c r="F3" s="66"/>
      <c r="G3" s="66"/>
      <c r="H3" s="67" t="s">
        <v>323</v>
      </c>
      <c r="I3" s="63"/>
      <c r="J3" s="63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3" customFormat="1" ht="12.75">
      <c r="A4" s="66" t="s">
        <v>53</v>
      </c>
      <c r="B4" s="66"/>
      <c r="C4" s="66"/>
      <c r="D4" s="66"/>
      <c r="E4" s="66"/>
      <c r="F4" s="66"/>
      <c r="G4" s="66"/>
      <c r="H4" s="68" t="s">
        <v>54</v>
      </c>
      <c r="I4" s="63"/>
      <c r="J4" s="63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s="3" customFormat="1" ht="12">
      <c r="A5" s="69"/>
      <c r="B5" s="70"/>
      <c r="C5" s="70"/>
      <c r="D5" s="7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s="3" customFormat="1" ht="12">
      <c r="A6" s="69"/>
      <c r="B6" s="70"/>
      <c r="C6" s="70"/>
      <c r="D6" s="70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s="3" customFormat="1" ht="12">
      <c r="A7" s="71" t="s">
        <v>330</v>
      </c>
      <c r="B7" s="70"/>
      <c r="C7" s="70"/>
      <c r="D7" s="70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s="3" customFormat="1" ht="14.25">
      <c r="A8" s="130" t="s">
        <v>326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</row>
    <row r="9" spans="1:21" s="3" customFormat="1" ht="12">
      <c r="A9" s="131" t="s">
        <v>139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</row>
    <row r="10" spans="1:21" s="3" customFormat="1" ht="12">
      <c r="A10" s="131" t="s">
        <v>331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</row>
    <row r="11" spans="1:21" s="3" customFormat="1" ht="12">
      <c r="A11" s="112" t="s">
        <v>327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s="3" customFormat="1" ht="1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s="3" customFormat="1" ht="12">
      <c r="A13" s="65"/>
      <c r="B13" s="65"/>
      <c r="C13" s="65"/>
      <c r="D13" s="65"/>
      <c r="E13" s="65"/>
      <c r="F13" s="65"/>
      <c r="G13" s="121" t="s">
        <v>124</v>
      </c>
      <c r="H13" s="122"/>
      <c r="I13" s="123"/>
      <c r="J13" s="121" t="s">
        <v>125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3"/>
    </row>
    <row r="14" spans="1:23" s="3" customFormat="1" ht="12.75">
      <c r="A14" s="65"/>
      <c r="B14" s="65"/>
      <c r="C14" s="65"/>
      <c r="D14" s="69" t="s">
        <v>109</v>
      </c>
      <c r="E14" s="65"/>
      <c r="F14" s="65"/>
      <c r="G14" s="125">
        <f>V14/1000</f>
        <v>251.27627999999999</v>
      </c>
      <c r="H14" s="126"/>
      <c r="I14" s="72" t="s">
        <v>110</v>
      </c>
      <c r="J14" s="127">
        <f>W14/1000</f>
        <v>1392.71506</v>
      </c>
      <c r="K14" s="128"/>
      <c r="L14" s="73"/>
      <c r="M14" s="73"/>
      <c r="N14" s="73"/>
      <c r="O14" s="73"/>
      <c r="P14" s="73"/>
      <c r="Q14" s="73"/>
      <c r="R14" s="73"/>
      <c r="S14" s="73"/>
      <c r="T14" s="73"/>
      <c r="U14" s="72" t="s">
        <v>110</v>
      </c>
      <c r="V14" s="46">
        <v>251276.28</v>
      </c>
      <c r="W14" s="47">
        <v>1392715.06</v>
      </c>
    </row>
    <row r="15" spans="1:23" s="3" customFormat="1" ht="12.75">
      <c r="A15" s="65"/>
      <c r="B15" s="65"/>
      <c r="C15" s="65"/>
      <c r="D15" s="74" t="s">
        <v>140</v>
      </c>
      <c r="E15" s="65"/>
      <c r="F15" s="75"/>
      <c r="G15" s="125">
        <f>V15/1000</f>
        <v>0</v>
      </c>
      <c r="H15" s="126"/>
      <c r="I15" s="72" t="s">
        <v>110</v>
      </c>
      <c r="J15" s="127">
        <f>W15/1000</f>
        <v>0</v>
      </c>
      <c r="K15" s="128"/>
      <c r="L15" s="73"/>
      <c r="M15" s="73"/>
      <c r="N15" s="73"/>
      <c r="O15" s="73"/>
      <c r="P15" s="73"/>
      <c r="Q15" s="73"/>
      <c r="R15" s="73"/>
      <c r="S15" s="73"/>
      <c r="T15" s="73"/>
      <c r="U15" s="72" t="s">
        <v>110</v>
      </c>
      <c r="V15" s="46">
        <v>0</v>
      </c>
      <c r="W15" s="47">
        <v>0</v>
      </c>
    </row>
    <row r="16" spans="1:23" s="3" customFormat="1" ht="12.75">
      <c r="A16" s="65"/>
      <c r="B16" s="65"/>
      <c r="C16" s="65"/>
      <c r="D16" s="74" t="s">
        <v>141</v>
      </c>
      <c r="E16" s="65"/>
      <c r="F16" s="75"/>
      <c r="G16" s="125">
        <f>V16/1000</f>
        <v>0</v>
      </c>
      <c r="H16" s="126"/>
      <c r="I16" s="72" t="s">
        <v>110</v>
      </c>
      <c r="J16" s="127">
        <f>W16/1000</f>
        <v>0</v>
      </c>
      <c r="K16" s="128"/>
      <c r="L16" s="73"/>
      <c r="M16" s="73"/>
      <c r="N16" s="73"/>
      <c r="O16" s="73"/>
      <c r="P16" s="73"/>
      <c r="Q16" s="73"/>
      <c r="R16" s="73"/>
      <c r="S16" s="73"/>
      <c r="T16" s="73"/>
      <c r="U16" s="72" t="s">
        <v>110</v>
      </c>
      <c r="V16" s="46">
        <v>0</v>
      </c>
      <c r="W16" s="47">
        <v>0</v>
      </c>
    </row>
    <row r="17" spans="1:23" s="3" customFormat="1" ht="12.75">
      <c r="A17" s="65"/>
      <c r="B17" s="65"/>
      <c r="C17" s="65"/>
      <c r="D17" s="69" t="s">
        <v>111</v>
      </c>
      <c r="E17" s="65"/>
      <c r="F17" s="65"/>
      <c r="G17" s="125">
        <f>(V17+V18)/1000</f>
        <v>1.91168</v>
      </c>
      <c r="H17" s="126"/>
      <c r="I17" s="72" t="s">
        <v>112</v>
      </c>
      <c r="J17" s="127">
        <f>(W17+W18)/1000</f>
        <v>1.91168</v>
      </c>
      <c r="K17" s="128"/>
      <c r="L17" s="73"/>
      <c r="M17" s="73"/>
      <c r="N17" s="73"/>
      <c r="O17" s="73"/>
      <c r="P17" s="73"/>
      <c r="Q17" s="73"/>
      <c r="R17" s="73"/>
      <c r="S17" s="73"/>
      <c r="T17" s="73"/>
      <c r="U17" s="72" t="s">
        <v>112</v>
      </c>
      <c r="V17" s="46">
        <v>1595.38</v>
      </c>
      <c r="W17" s="47">
        <v>1595.38</v>
      </c>
    </row>
    <row r="18" spans="1:23" s="3" customFormat="1" ht="12.75">
      <c r="A18" s="65"/>
      <c r="B18" s="65"/>
      <c r="C18" s="65"/>
      <c r="D18" s="69" t="s">
        <v>113</v>
      </c>
      <c r="E18" s="65"/>
      <c r="F18" s="65"/>
      <c r="G18" s="125">
        <f>V19/1000</f>
        <v>21.519</v>
      </c>
      <c r="H18" s="126"/>
      <c r="I18" s="72" t="s">
        <v>110</v>
      </c>
      <c r="J18" s="127">
        <f>W19/1000</f>
        <v>224.536</v>
      </c>
      <c r="K18" s="128"/>
      <c r="L18" s="73"/>
      <c r="M18" s="73"/>
      <c r="N18" s="73"/>
      <c r="O18" s="73"/>
      <c r="P18" s="73"/>
      <c r="Q18" s="73"/>
      <c r="R18" s="73"/>
      <c r="S18" s="73"/>
      <c r="T18" s="73"/>
      <c r="U18" s="72" t="s">
        <v>110</v>
      </c>
      <c r="V18" s="46">
        <v>316.3</v>
      </c>
      <c r="W18" s="47">
        <v>316.3</v>
      </c>
    </row>
    <row r="19" spans="1:23" s="3" customFormat="1" ht="12.75">
      <c r="A19" s="65"/>
      <c r="B19" s="65"/>
      <c r="C19" s="65"/>
      <c r="D19" s="65"/>
      <c r="E19" s="65"/>
      <c r="F19" s="70"/>
      <c r="G19" s="76"/>
      <c r="H19" s="76"/>
      <c r="I19" s="7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7"/>
      <c r="V19" s="46">
        <v>21519</v>
      </c>
      <c r="W19" s="47">
        <v>224536</v>
      </c>
    </row>
    <row r="20" spans="1:21" s="3" customFormat="1" ht="12">
      <c r="A20" s="65"/>
      <c r="B20" s="70"/>
      <c r="C20" s="70"/>
      <c r="D20" s="70"/>
      <c r="E20" s="65"/>
      <c r="F20" s="75"/>
      <c r="G20" s="79"/>
      <c r="H20" s="79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0"/>
    </row>
    <row r="21" spans="1:21" s="3" customFormat="1" ht="12.75">
      <c r="A21" s="69" t="str">
        <f>"Составлена в базисных ценах на 01.2000 г. и текущих ценах на 2 квартал 2012г."</f>
        <v>Составлена в базисных ценах на 01.2000 г. и текущих ценах на 2 квартал 2012г.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82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12.75" thickBot="1">
      <c r="A22" s="83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s="11" customFormat="1" ht="27" customHeight="1" thickBot="1">
      <c r="A23" s="129" t="s">
        <v>114</v>
      </c>
      <c r="B23" s="129" t="s">
        <v>115</v>
      </c>
      <c r="C23" s="129" t="s">
        <v>116</v>
      </c>
      <c r="D23" s="120" t="s">
        <v>117</v>
      </c>
      <c r="E23" s="120"/>
      <c r="F23" s="120"/>
      <c r="G23" s="120" t="s">
        <v>118</v>
      </c>
      <c r="H23" s="120"/>
      <c r="I23" s="120"/>
      <c r="J23" s="120" t="s">
        <v>119</v>
      </c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1" customFormat="1" ht="22.5" customHeight="1" thickBot="1">
      <c r="A24" s="129"/>
      <c r="B24" s="129"/>
      <c r="C24" s="129"/>
      <c r="D24" s="124" t="s">
        <v>108</v>
      </c>
      <c r="E24" s="84" t="s">
        <v>120</v>
      </c>
      <c r="F24" s="84" t="s">
        <v>121</v>
      </c>
      <c r="G24" s="124" t="s">
        <v>108</v>
      </c>
      <c r="H24" s="84" t="s">
        <v>120</v>
      </c>
      <c r="I24" s="84" t="s">
        <v>121</v>
      </c>
      <c r="J24" s="124" t="s">
        <v>108</v>
      </c>
      <c r="K24" s="84" t="s">
        <v>120</v>
      </c>
      <c r="L24" s="84"/>
      <c r="M24" s="84"/>
      <c r="N24" s="84"/>
      <c r="O24" s="84"/>
      <c r="P24" s="84"/>
      <c r="Q24" s="84"/>
      <c r="R24" s="84"/>
      <c r="S24" s="84"/>
      <c r="T24" s="84"/>
      <c r="U24" s="84" t="s">
        <v>121</v>
      </c>
    </row>
    <row r="25" spans="1:21" s="11" customFormat="1" ht="22.5" customHeight="1" thickBot="1">
      <c r="A25" s="129"/>
      <c r="B25" s="129"/>
      <c r="C25" s="129"/>
      <c r="D25" s="124"/>
      <c r="E25" s="84" t="s">
        <v>122</v>
      </c>
      <c r="F25" s="84" t="s">
        <v>123</v>
      </c>
      <c r="G25" s="124"/>
      <c r="H25" s="84" t="s">
        <v>122</v>
      </c>
      <c r="I25" s="84" t="s">
        <v>123</v>
      </c>
      <c r="J25" s="124"/>
      <c r="K25" s="84" t="s">
        <v>122</v>
      </c>
      <c r="L25" s="84"/>
      <c r="M25" s="84"/>
      <c r="N25" s="84"/>
      <c r="O25" s="84"/>
      <c r="P25" s="84"/>
      <c r="Q25" s="84"/>
      <c r="R25" s="84"/>
      <c r="S25" s="84"/>
      <c r="T25" s="84"/>
      <c r="U25" s="84" t="s">
        <v>123</v>
      </c>
    </row>
    <row r="26" spans="1:21" s="2" customFormat="1" ht="12">
      <c r="A26" s="85">
        <v>1</v>
      </c>
      <c r="B26" s="85">
        <v>2</v>
      </c>
      <c r="C26" s="85">
        <v>3</v>
      </c>
      <c r="D26" s="86">
        <v>4</v>
      </c>
      <c r="E26" s="85">
        <v>5</v>
      </c>
      <c r="F26" s="85">
        <v>6</v>
      </c>
      <c r="G26" s="86">
        <v>7</v>
      </c>
      <c r="H26" s="85">
        <v>8</v>
      </c>
      <c r="I26" s="85">
        <v>9</v>
      </c>
      <c r="J26" s="86">
        <v>10</v>
      </c>
      <c r="K26" s="85">
        <v>11</v>
      </c>
      <c r="L26" s="85"/>
      <c r="M26" s="85"/>
      <c r="N26" s="85"/>
      <c r="O26" s="85"/>
      <c r="P26" s="85"/>
      <c r="Q26" s="85"/>
      <c r="R26" s="85"/>
      <c r="S26" s="85"/>
      <c r="T26" s="85"/>
      <c r="U26" s="85">
        <v>12</v>
      </c>
    </row>
    <row r="27" spans="1:21" s="14" customFormat="1" ht="17.25" customHeight="1">
      <c r="A27" s="118" t="s">
        <v>151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</row>
    <row r="28" spans="1:21" s="14" customFormat="1" ht="72">
      <c r="A28" s="87">
        <v>1</v>
      </c>
      <c r="B28" s="88" t="s">
        <v>55</v>
      </c>
      <c r="C28" s="89">
        <v>0.748</v>
      </c>
      <c r="D28" s="90">
        <v>6578</v>
      </c>
      <c r="E28" s="91"/>
      <c r="F28" s="90" t="s">
        <v>152</v>
      </c>
      <c r="G28" s="90">
        <v>4920</v>
      </c>
      <c r="H28" s="90"/>
      <c r="I28" s="90" t="s">
        <v>153</v>
      </c>
      <c r="J28" s="90">
        <v>25139</v>
      </c>
      <c r="K28" s="91"/>
      <c r="L28" s="91" t="s">
        <v>154</v>
      </c>
      <c r="M28" s="91">
        <v>95</v>
      </c>
      <c r="N28" s="91">
        <v>50</v>
      </c>
      <c r="O28" s="91">
        <v>620</v>
      </c>
      <c r="P28" s="91">
        <v>278</v>
      </c>
      <c r="Q28" s="91">
        <v>5514</v>
      </c>
      <c r="R28" s="91">
        <v>2314</v>
      </c>
      <c r="S28" s="91">
        <v>0.85</v>
      </c>
      <c r="T28" s="91" t="s">
        <v>155</v>
      </c>
      <c r="U28" s="91" t="s">
        <v>156</v>
      </c>
    </row>
    <row r="29" spans="1:21" s="60" customFormat="1" ht="12">
      <c r="A29" s="92"/>
      <c r="B29" s="93" t="s">
        <v>37</v>
      </c>
      <c r="C29" s="94" t="s">
        <v>38</v>
      </c>
      <c r="D29" s="95"/>
      <c r="E29" s="96"/>
      <c r="F29" s="95"/>
      <c r="G29" s="95">
        <v>620</v>
      </c>
      <c r="H29" s="95"/>
      <c r="I29" s="95"/>
      <c r="J29" s="95">
        <v>5514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60" customFormat="1" ht="24">
      <c r="A30" s="92"/>
      <c r="B30" s="93" t="s">
        <v>39</v>
      </c>
      <c r="C30" s="94" t="s">
        <v>40</v>
      </c>
      <c r="D30" s="95"/>
      <c r="E30" s="96"/>
      <c r="F30" s="95"/>
      <c r="G30" s="95">
        <v>278</v>
      </c>
      <c r="H30" s="95"/>
      <c r="I30" s="95"/>
      <c r="J30" s="95">
        <v>2314</v>
      </c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6" s="2" customFormat="1" ht="72">
      <c r="A31" s="87">
        <v>2</v>
      </c>
      <c r="B31" s="88" t="s">
        <v>56</v>
      </c>
      <c r="C31" s="89">
        <v>0.71</v>
      </c>
      <c r="D31" s="90">
        <v>8561.84</v>
      </c>
      <c r="E31" s="91"/>
      <c r="F31" s="90" t="s">
        <v>157</v>
      </c>
      <c r="G31" s="90">
        <v>6079</v>
      </c>
      <c r="H31" s="90"/>
      <c r="I31" s="90" t="s">
        <v>158</v>
      </c>
      <c r="J31" s="90">
        <v>31059</v>
      </c>
      <c r="K31" s="91"/>
      <c r="L31" s="91" t="s">
        <v>154</v>
      </c>
      <c r="M31" s="91">
        <v>95</v>
      </c>
      <c r="N31" s="91">
        <v>50</v>
      </c>
      <c r="O31" s="91">
        <v>766</v>
      </c>
      <c r="P31" s="91">
        <v>343</v>
      </c>
      <c r="Q31" s="91">
        <v>6812</v>
      </c>
      <c r="R31" s="91">
        <v>2859</v>
      </c>
      <c r="S31" s="91">
        <v>0.85</v>
      </c>
      <c r="T31" s="91" t="s">
        <v>155</v>
      </c>
      <c r="U31" s="91" t="s">
        <v>159</v>
      </c>
      <c r="V31" s="14"/>
      <c r="W31" s="14"/>
      <c r="X31" s="14"/>
      <c r="Y31" s="14"/>
      <c r="Z31" s="14"/>
    </row>
    <row r="32" spans="1:26" s="27" customFormat="1" ht="12">
      <c r="A32" s="92"/>
      <c r="B32" s="93" t="s">
        <v>37</v>
      </c>
      <c r="C32" s="94" t="s">
        <v>38</v>
      </c>
      <c r="D32" s="95"/>
      <c r="E32" s="96"/>
      <c r="F32" s="95"/>
      <c r="G32" s="95">
        <v>766</v>
      </c>
      <c r="H32" s="95"/>
      <c r="I32" s="95"/>
      <c r="J32" s="95">
        <v>6812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60"/>
      <c r="W32" s="60"/>
      <c r="X32" s="60"/>
      <c r="Y32" s="60"/>
      <c r="Z32" s="60"/>
    </row>
    <row r="33" spans="1:26" s="27" customFormat="1" ht="24">
      <c r="A33" s="92"/>
      <c r="B33" s="93" t="s">
        <v>39</v>
      </c>
      <c r="C33" s="94" t="s">
        <v>40</v>
      </c>
      <c r="D33" s="95"/>
      <c r="E33" s="96"/>
      <c r="F33" s="95"/>
      <c r="G33" s="95">
        <v>343</v>
      </c>
      <c r="H33" s="95"/>
      <c r="I33" s="95"/>
      <c r="J33" s="95">
        <v>2859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60"/>
      <c r="W33" s="60"/>
      <c r="X33" s="60"/>
      <c r="Y33" s="60"/>
      <c r="Z33" s="60"/>
    </row>
    <row r="34" spans="1:26" s="2" customFormat="1" ht="60">
      <c r="A34" s="87">
        <v>3</v>
      </c>
      <c r="B34" s="88" t="s">
        <v>57</v>
      </c>
      <c r="C34" s="89">
        <v>0.55</v>
      </c>
      <c r="D34" s="90">
        <v>3796.3</v>
      </c>
      <c r="E34" s="91">
        <v>3796.3</v>
      </c>
      <c r="F34" s="90"/>
      <c r="G34" s="90">
        <v>2088</v>
      </c>
      <c r="H34" s="90">
        <v>2088</v>
      </c>
      <c r="I34" s="90"/>
      <c r="J34" s="90">
        <v>21792</v>
      </c>
      <c r="K34" s="91">
        <v>21792</v>
      </c>
      <c r="L34" s="91" t="s">
        <v>154</v>
      </c>
      <c r="M34" s="91">
        <v>80</v>
      </c>
      <c r="N34" s="91">
        <v>45</v>
      </c>
      <c r="O34" s="91">
        <v>1670</v>
      </c>
      <c r="P34" s="91">
        <v>799</v>
      </c>
      <c r="Q34" s="91">
        <v>14819</v>
      </c>
      <c r="R34" s="91">
        <v>6756</v>
      </c>
      <c r="S34" s="91">
        <v>0.85</v>
      </c>
      <c r="T34" s="91" t="s">
        <v>155</v>
      </c>
      <c r="U34" s="91"/>
      <c r="V34" s="14"/>
      <c r="W34" s="14"/>
      <c r="X34" s="14"/>
      <c r="Y34" s="14"/>
      <c r="Z34" s="14"/>
    </row>
    <row r="35" spans="1:26" s="27" customFormat="1" ht="12">
      <c r="A35" s="92"/>
      <c r="B35" s="93" t="s">
        <v>37</v>
      </c>
      <c r="C35" s="94" t="s">
        <v>41</v>
      </c>
      <c r="D35" s="95"/>
      <c r="E35" s="96"/>
      <c r="F35" s="95"/>
      <c r="G35" s="95">
        <v>1670</v>
      </c>
      <c r="H35" s="95"/>
      <c r="I35" s="95"/>
      <c r="J35" s="95">
        <v>14819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60"/>
      <c r="W35" s="60"/>
      <c r="X35" s="60"/>
      <c r="Y35" s="60"/>
      <c r="Z35" s="60"/>
    </row>
    <row r="36" spans="1:26" s="27" customFormat="1" ht="24">
      <c r="A36" s="92"/>
      <c r="B36" s="93" t="s">
        <v>39</v>
      </c>
      <c r="C36" s="94" t="s">
        <v>42</v>
      </c>
      <c r="D36" s="95"/>
      <c r="E36" s="96"/>
      <c r="F36" s="95"/>
      <c r="G36" s="95">
        <v>799</v>
      </c>
      <c r="H36" s="95"/>
      <c r="I36" s="95"/>
      <c r="J36" s="95">
        <v>6756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60"/>
      <c r="W36" s="60"/>
      <c r="X36" s="60"/>
      <c r="Y36" s="60"/>
      <c r="Z36" s="60"/>
    </row>
    <row r="37" spans="1:26" s="2" customFormat="1" ht="72">
      <c r="A37" s="87">
        <v>4</v>
      </c>
      <c r="B37" s="88" t="s">
        <v>58</v>
      </c>
      <c r="C37" s="89">
        <v>0.055</v>
      </c>
      <c r="D37" s="90">
        <v>7398.52</v>
      </c>
      <c r="E37" s="91" t="s">
        <v>160</v>
      </c>
      <c r="F37" s="90" t="s">
        <v>161</v>
      </c>
      <c r="G37" s="90">
        <v>407</v>
      </c>
      <c r="H37" s="90">
        <v>11</v>
      </c>
      <c r="I37" s="90" t="s">
        <v>162</v>
      </c>
      <c r="J37" s="90">
        <v>2205</v>
      </c>
      <c r="K37" s="91" t="s">
        <v>163</v>
      </c>
      <c r="L37" s="91" t="s">
        <v>154</v>
      </c>
      <c r="M37" s="91">
        <v>95</v>
      </c>
      <c r="N37" s="91">
        <v>50</v>
      </c>
      <c r="O37" s="91">
        <v>64</v>
      </c>
      <c r="P37" s="91">
        <v>28</v>
      </c>
      <c r="Q37" s="91">
        <v>567</v>
      </c>
      <c r="R37" s="91">
        <v>238</v>
      </c>
      <c r="S37" s="91">
        <v>0.85</v>
      </c>
      <c r="T37" s="91" t="s">
        <v>155</v>
      </c>
      <c r="U37" s="91" t="s">
        <v>164</v>
      </c>
      <c r="V37" s="14"/>
      <c r="W37" s="14"/>
      <c r="X37" s="14"/>
      <c r="Y37" s="14"/>
      <c r="Z37" s="14"/>
    </row>
    <row r="38" spans="1:26" s="27" customFormat="1" ht="12">
      <c r="A38" s="92"/>
      <c r="B38" s="93" t="s">
        <v>37</v>
      </c>
      <c r="C38" s="94" t="s">
        <v>38</v>
      </c>
      <c r="D38" s="95"/>
      <c r="E38" s="96"/>
      <c r="F38" s="95"/>
      <c r="G38" s="95">
        <v>64</v>
      </c>
      <c r="H38" s="95"/>
      <c r="I38" s="95"/>
      <c r="J38" s="95">
        <v>567</v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60"/>
      <c r="W38" s="60"/>
      <c r="X38" s="60"/>
      <c r="Y38" s="60"/>
      <c r="Z38" s="60"/>
    </row>
    <row r="39" spans="1:26" s="27" customFormat="1" ht="24">
      <c r="A39" s="92"/>
      <c r="B39" s="93" t="s">
        <v>39</v>
      </c>
      <c r="C39" s="94" t="s">
        <v>40</v>
      </c>
      <c r="D39" s="95"/>
      <c r="E39" s="96"/>
      <c r="F39" s="95"/>
      <c r="G39" s="95">
        <v>28</v>
      </c>
      <c r="H39" s="95"/>
      <c r="I39" s="95"/>
      <c r="J39" s="95">
        <v>238</v>
      </c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60"/>
      <c r="W39" s="60"/>
      <c r="X39" s="60"/>
      <c r="Y39" s="60"/>
      <c r="Z39" s="60"/>
    </row>
    <row r="40" spans="1:26" s="2" customFormat="1" ht="60">
      <c r="A40" s="97">
        <v>5</v>
      </c>
      <c r="B40" s="98" t="s">
        <v>165</v>
      </c>
      <c r="C40" s="99">
        <v>1156.47</v>
      </c>
      <c r="D40" s="100">
        <v>10.3</v>
      </c>
      <c r="E40" s="101"/>
      <c r="F40" s="100">
        <v>10.3</v>
      </c>
      <c r="G40" s="100">
        <v>11912</v>
      </c>
      <c r="H40" s="100"/>
      <c r="I40" s="100">
        <v>11912</v>
      </c>
      <c r="J40" s="100">
        <v>45623</v>
      </c>
      <c r="K40" s="101"/>
      <c r="L40" s="101" t="s">
        <v>154</v>
      </c>
      <c r="M40" s="101">
        <v>0</v>
      </c>
      <c r="N40" s="101">
        <v>0</v>
      </c>
      <c r="O40" s="101"/>
      <c r="P40" s="101"/>
      <c r="Q40" s="101"/>
      <c r="R40" s="101"/>
      <c r="S40" s="101"/>
      <c r="T40" s="101"/>
      <c r="U40" s="101">
        <v>45623</v>
      </c>
      <c r="V40" s="14"/>
      <c r="W40" s="14"/>
      <c r="X40" s="14"/>
      <c r="Y40" s="14"/>
      <c r="Z40" s="14"/>
    </row>
    <row r="41" spans="1:26" s="17" customFormat="1" ht="60">
      <c r="A41" s="97">
        <v>6</v>
      </c>
      <c r="B41" s="98" t="s">
        <v>166</v>
      </c>
      <c r="C41" s="99">
        <v>1801.9</v>
      </c>
      <c r="D41" s="100">
        <v>4.31</v>
      </c>
      <c r="E41" s="101"/>
      <c r="F41" s="100">
        <v>4.31</v>
      </c>
      <c r="G41" s="100">
        <v>7766</v>
      </c>
      <c r="H41" s="100"/>
      <c r="I41" s="100">
        <v>7766</v>
      </c>
      <c r="J41" s="100">
        <v>30939</v>
      </c>
      <c r="K41" s="101"/>
      <c r="L41" s="101" t="s">
        <v>154</v>
      </c>
      <c r="M41" s="101">
        <v>0</v>
      </c>
      <c r="N41" s="101">
        <v>0</v>
      </c>
      <c r="O41" s="101"/>
      <c r="P41" s="101"/>
      <c r="Q41" s="101"/>
      <c r="R41" s="101"/>
      <c r="S41" s="101"/>
      <c r="T41" s="101"/>
      <c r="U41" s="101">
        <v>30939</v>
      </c>
      <c r="V41" s="14"/>
      <c r="W41" s="14"/>
      <c r="X41" s="14"/>
      <c r="Y41" s="14"/>
      <c r="Z41" s="14"/>
    </row>
    <row r="42" spans="1:26" ht="36">
      <c r="A42" s="87">
        <v>7</v>
      </c>
      <c r="B42" s="88" t="s">
        <v>59</v>
      </c>
      <c r="C42" s="89">
        <v>1.513</v>
      </c>
      <c r="D42" s="90">
        <v>566.57</v>
      </c>
      <c r="E42" s="91" t="s">
        <v>167</v>
      </c>
      <c r="F42" s="90" t="s">
        <v>168</v>
      </c>
      <c r="G42" s="90">
        <v>857</v>
      </c>
      <c r="H42" s="90" t="s">
        <v>169</v>
      </c>
      <c r="I42" s="90" t="s">
        <v>170</v>
      </c>
      <c r="J42" s="90">
        <v>5480</v>
      </c>
      <c r="K42" s="91" t="s">
        <v>171</v>
      </c>
      <c r="L42" s="91" t="s">
        <v>154</v>
      </c>
      <c r="M42" s="91">
        <v>95</v>
      </c>
      <c r="N42" s="91">
        <v>50</v>
      </c>
      <c r="O42" s="91">
        <v>202</v>
      </c>
      <c r="P42" s="91">
        <v>91</v>
      </c>
      <c r="Q42" s="91">
        <v>1801</v>
      </c>
      <c r="R42" s="91">
        <v>756</v>
      </c>
      <c r="S42" s="91">
        <v>0.85</v>
      </c>
      <c r="T42" s="91" t="s">
        <v>155</v>
      </c>
      <c r="U42" s="91" t="s">
        <v>172</v>
      </c>
      <c r="V42" s="14"/>
      <c r="W42" s="14"/>
      <c r="X42" s="14"/>
      <c r="Y42" s="14"/>
      <c r="Z42" s="14"/>
    </row>
    <row r="43" spans="1:26" s="61" customFormat="1" ht="12.75">
      <c r="A43" s="92"/>
      <c r="B43" s="93" t="s">
        <v>37</v>
      </c>
      <c r="C43" s="94" t="s">
        <v>38</v>
      </c>
      <c r="D43" s="95"/>
      <c r="E43" s="96"/>
      <c r="F43" s="95"/>
      <c r="G43" s="95">
        <v>202</v>
      </c>
      <c r="H43" s="95"/>
      <c r="I43" s="95"/>
      <c r="J43" s="95">
        <v>1801</v>
      </c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60"/>
      <c r="W43" s="60"/>
      <c r="X43" s="60"/>
      <c r="Y43" s="60"/>
      <c r="Z43" s="60"/>
    </row>
    <row r="44" spans="1:26" s="61" customFormat="1" ht="24">
      <c r="A44" s="92"/>
      <c r="B44" s="93" t="s">
        <v>39</v>
      </c>
      <c r="C44" s="94" t="s">
        <v>40</v>
      </c>
      <c r="D44" s="95"/>
      <c r="E44" s="96"/>
      <c r="F44" s="95"/>
      <c r="G44" s="95">
        <v>91</v>
      </c>
      <c r="H44" s="95"/>
      <c r="I44" s="95"/>
      <c r="J44" s="95">
        <v>756</v>
      </c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60"/>
      <c r="W44" s="60"/>
      <c r="X44" s="60"/>
      <c r="Y44" s="60"/>
      <c r="Z44" s="60"/>
    </row>
    <row r="45" spans="1:26" ht="72">
      <c r="A45" s="87">
        <v>8</v>
      </c>
      <c r="B45" s="88" t="s">
        <v>60</v>
      </c>
      <c r="C45" s="89">
        <v>0.32</v>
      </c>
      <c r="D45" s="90">
        <v>6995.65</v>
      </c>
      <c r="E45" s="91"/>
      <c r="F45" s="90" t="s">
        <v>173</v>
      </c>
      <c r="G45" s="90">
        <v>2239</v>
      </c>
      <c r="H45" s="90"/>
      <c r="I45" s="90" t="s">
        <v>174</v>
      </c>
      <c r="J45" s="90">
        <v>11438</v>
      </c>
      <c r="K45" s="91"/>
      <c r="L45" s="91" t="s">
        <v>154</v>
      </c>
      <c r="M45" s="91">
        <v>95</v>
      </c>
      <c r="N45" s="91">
        <v>50</v>
      </c>
      <c r="O45" s="91">
        <v>282</v>
      </c>
      <c r="P45" s="91">
        <v>126</v>
      </c>
      <c r="Q45" s="91">
        <v>2509</v>
      </c>
      <c r="R45" s="91">
        <v>1053</v>
      </c>
      <c r="S45" s="91">
        <v>0.85</v>
      </c>
      <c r="T45" s="91" t="s">
        <v>155</v>
      </c>
      <c r="U45" s="91" t="s">
        <v>175</v>
      </c>
      <c r="V45" s="14"/>
      <c r="W45" s="14"/>
      <c r="X45" s="14"/>
      <c r="Y45" s="14"/>
      <c r="Z45" s="14"/>
    </row>
    <row r="46" spans="1:26" s="61" customFormat="1" ht="12.75">
      <c r="A46" s="92"/>
      <c r="B46" s="93" t="s">
        <v>37</v>
      </c>
      <c r="C46" s="94" t="s">
        <v>38</v>
      </c>
      <c r="D46" s="95"/>
      <c r="E46" s="96"/>
      <c r="F46" s="95"/>
      <c r="G46" s="95">
        <v>282</v>
      </c>
      <c r="H46" s="95"/>
      <c r="I46" s="95"/>
      <c r="J46" s="95">
        <v>2509</v>
      </c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60"/>
      <c r="W46" s="60"/>
      <c r="X46" s="60"/>
      <c r="Y46" s="60"/>
      <c r="Z46" s="60"/>
    </row>
    <row r="47" spans="1:26" s="61" customFormat="1" ht="24">
      <c r="A47" s="92"/>
      <c r="B47" s="93" t="s">
        <v>39</v>
      </c>
      <c r="C47" s="94" t="s">
        <v>40</v>
      </c>
      <c r="D47" s="95"/>
      <c r="E47" s="96"/>
      <c r="F47" s="95"/>
      <c r="G47" s="95">
        <v>126</v>
      </c>
      <c r="H47" s="95"/>
      <c r="I47" s="95"/>
      <c r="J47" s="95">
        <v>1053</v>
      </c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60"/>
      <c r="W47" s="60"/>
      <c r="X47" s="60"/>
      <c r="Y47" s="60"/>
      <c r="Z47" s="60"/>
    </row>
    <row r="48" spans="1:26" ht="60">
      <c r="A48" s="87">
        <v>9</v>
      </c>
      <c r="B48" s="88" t="s">
        <v>61</v>
      </c>
      <c r="C48" s="89">
        <v>0.02</v>
      </c>
      <c r="D48" s="90">
        <v>2532</v>
      </c>
      <c r="E48" s="91">
        <v>2532</v>
      </c>
      <c r="F48" s="90"/>
      <c r="G48" s="90">
        <v>51</v>
      </c>
      <c r="H48" s="90">
        <v>51</v>
      </c>
      <c r="I48" s="90"/>
      <c r="J48" s="90">
        <v>529</v>
      </c>
      <c r="K48" s="91">
        <v>529</v>
      </c>
      <c r="L48" s="91" t="s">
        <v>154</v>
      </c>
      <c r="M48" s="91">
        <v>80</v>
      </c>
      <c r="N48" s="91">
        <v>45</v>
      </c>
      <c r="O48" s="91">
        <v>41</v>
      </c>
      <c r="P48" s="91">
        <v>20</v>
      </c>
      <c r="Q48" s="91">
        <v>360</v>
      </c>
      <c r="R48" s="91">
        <v>164</v>
      </c>
      <c r="S48" s="91">
        <v>0.85</v>
      </c>
      <c r="T48" s="91" t="s">
        <v>155</v>
      </c>
      <c r="U48" s="91"/>
      <c r="V48" s="14"/>
      <c r="W48" s="14"/>
      <c r="X48" s="14"/>
      <c r="Y48" s="14"/>
      <c r="Z48" s="14"/>
    </row>
    <row r="49" spans="1:26" s="61" customFormat="1" ht="12.75">
      <c r="A49" s="92"/>
      <c r="B49" s="93" t="s">
        <v>37</v>
      </c>
      <c r="C49" s="94" t="s">
        <v>41</v>
      </c>
      <c r="D49" s="95"/>
      <c r="E49" s="96"/>
      <c r="F49" s="95"/>
      <c r="G49" s="95">
        <v>41</v>
      </c>
      <c r="H49" s="95"/>
      <c r="I49" s="95"/>
      <c r="J49" s="95">
        <v>360</v>
      </c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60"/>
      <c r="W49" s="60"/>
      <c r="X49" s="60"/>
      <c r="Y49" s="60"/>
      <c r="Z49" s="60"/>
    </row>
    <row r="50" spans="1:26" s="61" customFormat="1" ht="24">
      <c r="A50" s="92"/>
      <c r="B50" s="93" t="s">
        <v>39</v>
      </c>
      <c r="C50" s="94" t="s">
        <v>42</v>
      </c>
      <c r="D50" s="95"/>
      <c r="E50" s="96"/>
      <c r="F50" s="95"/>
      <c r="G50" s="95">
        <v>20</v>
      </c>
      <c r="H50" s="95"/>
      <c r="I50" s="95"/>
      <c r="J50" s="95">
        <v>164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60"/>
      <c r="W50" s="60"/>
      <c r="X50" s="60"/>
      <c r="Y50" s="60"/>
      <c r="Z50" s="60"/>
    </row>
    <row r="51" spans="1:26" ht="72">
      <c r="A51" s="87">
        <v>10</v>
      </c>
      <c r="B51" s="88" t="s">
        <v>62</v>
      </c>
      <c r="C51" s="89">
        <v>0.11</v>
      </c>
      <c r="D51" s="90">
        <v>4077.5</v>
      </c>
      <c r="E51" s="91">
        <v>4077.5</v>
      </c>
      <c r="F51" s="90"/>
      <c r="G51" s="90">
        <v>449</v>
      </c>
      <c r="H51" s="90">
        <v>449</v>
      </c>
      <c r="I51" s="90"/>
      <c r="J51" s="90">
        <v>4681</v>
      </c>
      <c r="K51" s="91">
        <v>4681</v>
      </c>
      <c r="L51" s="91" t="s">
        <v>154</v>
      </c>
      <c r="M51" s="91">
        <v>80</v>
      </c>
      <c r="N51" s="91">
        <v>45</v>
      </c>
      <c r="O51" s="91">
        <v>359</v>
      </c>
      <c r="P51" s="91">
        <v>172</v>
      </c>
      <c r="Q51" s="91">
        <v>3183</v>
      </c>
      <c r="R51" s="91">
        <v>1451</v>
      </c>
      <c r="S51" s="91">
        <v>0.85</v>
      </c>
      <c r="T51" s="91" t="s">
        <v>155</v>
      </c>
      <c r="U51" s="91"/>
      <c r="V51" s="14"/>
      <c r="W51" s="14"/>
      <c r="X51" s="14"/>
      <c r="Y51" s="14"/>
      <c r="Z51" s="14"/>
    </row>
    <row r="52" spans="1:26" s="61" customFormat="1" ht="12.75">
      <c r="A52" s="92"/>
      <c r="B52" s="93" t="s">
        <v>37</v>
      </c>
      <c r="C52" s="94" t="s">
        <v>41</v>
      </c>
      <c r="D52" s="95"/>
      <c r="E52" s="96"/>
      <c r="F52" s="95"/>
      <c r="G52" s="95">
        <v>359</v>
      </c>
      <c r="H52" s="95"/>
      <c r="I52" s="95"/>
      <c r="J52" s="95">
        <v>3183</v>
      </c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60"/>
      <c r="W52" s="60"/>
      <c r="X52" s="60"/>
      <c r="Y52" s="60"/>
      <c r="Z52" s="60"/>
    </row>
    <row r="53" spans="1:26" s="61" customFormat="1" ht="24">
      <c r="A53" s="92"/>
      <c r="B53" s="93" t="s">
        <v>39</v>
      </c>
      <c r="C53" s="94" t="s">
        <v>42</v>
      </c>
      <c r="D53" s="95"/>
      <c r="E53" s="96"/>
      <c r="F53" s="95"/>
      <c r="G53" s="95">
        <v>172</v>
      </c>
      <c r="H53" s="95"/>
      <c r="I53" s="95"/>
      <c r="J53" s="95">
        <v>1451</v>
      </c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60"/>
      <c r="W53" s="60"/>
      <c r="X53" s="60"/>
      <c r="Y53" s="60"/>
      <c r="Z53" s="60"/>
    </row>
    <row r="54" spans="1:26" ht="48">
      <c r="A54" s="87">
        <v>11</v>
      </c>
      <c r="B54" s="88" t="s">
        <v>63</v>
      </c>
      <c r="C54" s="89">
        <v>0.12</v>
      </c>
      <c r="D54" s="90">
        <v>1517.01</v>
      </c>
      <c r="E54" s="91">
        <v>1517.01</v>
      </c>
      <c r="F54" s="90"/>
      <c r="G54" s="90">
        <v>182</v>
      </c>
      <c r="H54" s="90">
        <v>182</v>
      </c>
      <c r="I54" s="90"/>
      <c r="J54" s="90">
        <v>1900</v>
      </c>
      <c r="K54" s="91">
        <v>1900</v>
      </c>
      <c r="L54" s="91" t="s">
        <v>154</v>
      </c>
      <c r="M54" s="91">
        <v>80</v>
      </c>
      <c r="N54" s="91">
        <v>45</v>
      </c>
      <c r="O54" s="91">
        <v>146</v>
      </c>
      <c r="P54" s="91">
        <v>70</v>
      </c>
      <c r="Q54" s="91">
        <v>1292</v>
      </c>
      <c r="R54" s="91">
        <v>589</v>
      </c>
      <c r="S54" s="91">
        <v>0.85</v>
      </c>
      <c r="T54" s="91" t="s">
        <v>155</v>
      </c>
      <c r="U54" s="91"/>
      <c r="V54" s="14"/>
      <c r="W54" s="14"/>
      <c r="X54" s="14"/>
      <c r="Y54" s="14"/>
      <c r="Z54" s="14"/>
    </row>
    <row r="55" spans="1:26" s="61" customFormat="1" ht="12.75">
      <c r="A55" s="92"/>
      <c r="B55" s="93" t="s">
        <v>37</v>
      </c>
      <c r="C55" s="94" t="s">
        <v>41</v>
      </c>
      <c r="D55" s="95"/>
      <c r="E55" s="96"/>
      <c r="F55" s="95"/>
      <c r="G55" s="95">
        <v>146</v>
      </c>
      <c r="H55" s="95"/>
      <c r="I55" s="95"/>
      <c r="J55" s="95">
        <v>1292</v>
      </c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60"/>
      <c r="W55" s="60"/>
      <c r="X55" s="60"/>
      <c r="Y55" s="60"/>
      <c r="Z55" s="60"/>
    </row>
    <row r="56" spans="1:26" s="61" customFormat="1" ht="24">
      <c r="A56" s="92"/>
      <c r="B56" s="93" t="s">
        <v>39</v>
      </c>
      <c r="C56" s="94" t="s">
        <v>42</v>
      </c>
      <c r="D56" s="95"/>
      <c r="E56" s="96"/>
      <c r="F56" s="95"/>
      <c r="G56" s="95">
        <v>70</v>
      </c>
      <c r="H56" s="95"/>
      <c r="I56" s="95"/>
      <c r="J56" s="95">
        <v>589</v>
      </c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60"/>
      <c r="W56" s="60"/>
      <c r="X56" s="60"/>
      <c r="Y56" s="60"/>
      <c r="Z56" s="60"/>
    </row>
    <row r="57" spans="1:26" ht="48">
      <c r="A57" s="97">
        <v>12</v>
      </c>
      <c r="B57" s="98" t="s">
        <v>64</v>
      </c>
      <c r="C57" s="99">
        <v>12</v>
      </c>
      <c r="D57" s="100">
        <v>117</v>
      </c>
      <c r="E57" s="101" t="s">
        <v>176</v>
      </c>
      <c r="F57" s="100"/>
      <c r="G57" s="100">
        <v>1404</v>
      </c>
      <c r="H57" s="100" t="s">
        <v>177</v>
      </c>
      <c r="I57" s="100"/>
      <c r="J57" s="100">
        <v>4095</v>
      </c>
      <c r="K57" s="101" t="s">
        <v>178</v>
      </c>
      <c r="L57" s="101" t="s">
        <v>179</v>
      </c>
      <c r="M57" s="101">
        <v>80</v>
      </c>
      <c r="N57" s="101">
        <v>45</v>
      </c>
      <c r="O57" s="101"/>
      <c r="P57" s="101"/>
      <c r="Q57" s="101"/>
      <c r="R57" s="101"/>
      <c r="S57" s="101">
        <v>0.85</v>
      </c>
      <c r="T57" s="101" t="s">
        <v>155</v>
      </c>
      <c r="U57" s="101"/>
      <c r="V57" s="14"/>
      <c r="W57" s="14"/>
      <c r="X57" s="14"/>
      <c r="Y57" s="14"/>
      <c r="Z57" s="14"/>
    </row>
    <row r="58" spans="1:26" ht="72">
      <c r="A58" s="87">
        <v>13</v>
      </c>
      <c r="B58" s="88" t="s">
        <v>65</v>
      </c>
      <c r="C58" s="89">
        <v>0.555</v>
      </c>
      <c r="D58" s="90">
        <v>6059.24</v>
      </c>
      <c r="E58" s="91" t="s">
        <v>180</v>
      </c>
      <c r="F58" s="90" t="s">
        <v>181</v>
      </c>
      <c r="G58" s="90">
        <v>3363</v>
      </c>
      <c r="H58" s="90" t="s">
        <v>182</v>
      </c>
      <c r="I58" s="90" t="s">
        <v>183</v>
      </c>
      <c r="J58" s="90">
        <v>18221</v>
      </c>
      <c r="K58" s="91" t="s">
        <v>184</v>
      </c>
      <c r="L58" s="91" t="s">
        <v>154</v>
      </c>
      <c r="M58" s="91">
        <v>95</v>
      </c>
      <c r="N58" s="91">
        <v>50</v>
      </c>
      <c r="O58" s="91">
        <v>527</v>
      </c>
      <c r="P58" s="91">
        <v>236</v>
      </c>
      <c r="Q58" s="91">
        <v>4685</v>
      </c>
      <c r="R58" s="91">
        <v>1967</v>
      </c>
      <c r="S58" s="91">
        <v>0.85</v>
      </c>
      <c r="T58" s="91" t="s">
        <v>155</v>
      </c>
      <c r="U58" s="91" t="s">
        <v>185</v>
      </c>
      <c r="V58" s="14"/>
      <c r="W58" s="14"/>
      <c r="X58" s="14"/>
      <c r="Y58" s="14"/>
      <c r="Z58" s="14"/>
    </row>
    <row r="59" spans="1:26" s="61" customFormat="1" ht="12.75">
      <c r="A59" s="92"/>
      <c r="B59" s="93" t="s">
        <v>37</v>
      </c>
      <c r="C59" s="94" t="s">
        <v>38</v>
      </c>
      <c r="D59" s="95"/>
      <c r="E59" s="96"/>
      <c r="F59" s="95"/>
      <c r="G59" s="95">
        <v>527</v>
      </c>
      <c r="H59" s="95"/>
      <c r="I59" s="95"/>
      <c r="J59" s="95">
        <v>4685</v>
      </c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60"/>
      <c r="W59" s="60"/>
      <c r="X59" s="60"/>
      <c r="Y59" s="60"/>
      <c r="Z59" s="60"/>
    </row>
    <row r="60" spans="1:26" s="61" customFormat="1" ht="24">
      <c r="A60" s="92"/>
      <c r="B60" s="93" t="s">
        <v>39</v>
      </c>
      <c r="C60" s="94" t="s">
        <v>40</v>
      </c>
      <c r="D60" s="95"/>
      <c r="E60" s="96"/>
      <c r="F60" s="95"/>
      <c r="G60" s="95">
        <v>236</v>
      </c>
      <c r="H60" s="95"/>
      <c r="I60" s="95"/>
      <c r="J60" s="95">
        <v>1967</v>
      </c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60"/>
      <c r="W60" s="60"/>
      <c r="X60" s="60"/>
      <c r="Y60" s="60"/>
      <c r="Z60" s="60"/>
    </row>
    <row r="61" spans="1:26" ht="72">
      <c r="A61" s="87">
        <v>14</v>
      </c>
      <c r="B61" s="88" t="s">
        <v>66</v>
      </c>
      <c r="C61" s="89">
        <v>0.37</v>
      </c>
      <c r="D61" s="90">
        <v>7398.52</v>
      </c>
      <c r="E61" s="91" t="s">
        <v>160</v>
      </c>
      <c r="F61" s="90" t="s">
        <v>161</v>
      </c>
      <c r="G61" s="90">
        <v>2737</v>
      </c>
      <c r="H61" s="90" t="s">
        <v>186</v>
      </c>
      <c r="I61" s="90" t="s">
        <v>187</v>
      </c>
      <c r="J61" s="90">
        <v>14834</v>
      </c>
      <c r="K61" s="91" t="s">
        <v>188</v>
      </c>
      <c r="L61" s="91" t="s">
        <v>154</v>
      </c>
      <c r="M61" s="91">
        <v>95</v>
      </c>
      <c r="N61" s="91">
        <v>50</v>
      </c>
      <c r="O61" s="91">
        <v>429</v>
      </c>
      <c r="P61" s="91">
        <v>192</v>
      </c>
      <c r="Q61" s="91">
        <v>3815</v>
      </c>
      <c r="R61" s="91">
        <v>1601</v>
      </c>
      <c r="S61" s="91">
        <v>0.85</v>
      </c>
      <c r="T61" s="91" t="s">
        <v>155</v>
      </c>
      <c r="U61" s="91" t="s">
        <v>189</v>
      </c>
      <c r="V61" s="14"/>
      <c r="W61" s="14"/>
      <c r="X61" s="14"/>
      <c r="Y61" s="14"/>
      <c r="Z61" s="14"/>
    </row>
    <row r="62" spans="1:26" s="61" customFormat="1" ht="12.75">
      <c r="A62" s="92"/>
      <c r="B62" s="93" t="s">
        <v>37</v>
      </c>
      <c r="C62" s="94" t="s">
        <v>38</v>
      </c>
      <c r="D62" s="95"/>
      <c r="E62" s="96"/>
      <c r="F62" s="95"/>
      <c r="G62" s="95">
        <v>429</v>
      </c>
      <c r="H62" s="95"/>
      <c r="I62" s="95"/>
      <c r="J62" s="95">
        <v>3815</v>
      </c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60"/>
      <c r="W62" s="60"/>
      <c r="X62" s="60"/>
      <c r="Y62" s="60"/>
      <c r="Z62" s="60"/>
    </row>
    <row r="63" spans="1:26" s="61" customFormat="1" ht="24">
      <c r="A63" s="92"/>
      <c r="B63" s="93" t="s">
        <v>39</v>
      </c>
      <c r="C63" s="94" t="s">
        <v>40</v>
      </c>
      <c r="D63" s="95"/>
      <c r="E63" s="96"/>
      <c r="F63" s="95"/>
      <c r="G63" s="95">
        <v>192</v>
      </c>
      <c r="H63" s="95"/>
      <c r="I63" s="95"/>
      <c r="J63" s="95">
        <v>1601</v>
      </c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60"/>
      <c r="W63" s="60"/>
      <c r="X63" s="60"/>
      <c r="Y63" s="60"/>
      <c r="Z63" s="60"/>
    </row>
    <row r="64" spans="1:26" ht="60">
      <c r="A64" s="97">
        <v>15</v>
      </c>
      <c r="B64" s="98" t="s">
        <v>166</v>
      </c>
      <c r="C64" s="99">
        <v>1801.9</v>
      </c>
      <c r="D64" s="100">
        <v>4.31</v>
      </c>
      <c r="E64" s="101"/>
      <c r="F64" s="100">
        <v>4.31</v>
      </c>
      <c r="G64" s="100">
        <v>7766</v>
      </c>
      <c r="H64" s="100"/>
      <c r="I64" s="100">
        <v>7766</v>
      </c>
      <c r="J64" s="100">
        <v>30939</v>
      </c>
      <c r="K64" s="101"/>
      <c r="L64" s="101" t="s">
        <v>154</v>
      </c>
      <c r="M64" s="101">
        <v>0</v>
      </c>
      <c r="N64" s="101">
        <v>0</v>
      </c>
      <c r="O64" s="101"/>
      <c r="P64" s="101"/>
      <c r="Q64" s="101"/>
      <c r="R64" s="101"/>
      <c r="S64" s="101"/>
      <c r="T64" s="101"/>
      <c r="U64" s="101">
        <v>30939</v>
      </c>
      <c r="V64" s="14"/>
      <c r="W64" s="14"/>
      <c r="X64" s="14"/>
      <c r="Y64" s="14"/>
      <c r="Z64" s="14"/>
    </row>
    <row r="65" spans="1:26" ht="60">
      <c r="A65" s="87">
        <v>16</v>
      </c>
      <c r="B65" s="88" t="s">
        <v>67</v>
      </c>
      <c r="C65" s="89">
        <v>0.69</v>
      </c>
      <c r="D65" s="90">
        <v>1273.05</v>
      </c>
      <c r="E65" s="91"/>
      <c r="F65" s="90" t="s">
        <v>190</v>
      </c>
      <c r="G65" s="90">
        <v>878</v>
      </c>
      <c r="H65" s="90"/>
      <c r="I65" s="90" t="s">
        <v>191</v>
      </c>
      <c r="J65" s="90">
        <v>5044</v>
      </c>
      <c r="K65" s="91"/>
      <c r="L65" s="91" t="s">
        <v>154</v>
      </c>
      <c r="M65" s="91">
        <v>95</v>
      </c>
      <c r="N65" s="91">
        <v>50</v>
      </c>
      <c r="O65" s="91">
        <v>114</v>
      </c>
      <c r="P65" s="91">
        <v>51</v>
      </c>
      <c r="Q65" s="91">
        <v>1010</v>
      </c>
      <c r="R65" s="91">
        <v>424</v>
      </c>
      <c r="S65" s="91">
        <v>0.85</v>
      </c>
      <c r="T65" s="91" t="s">
        <v>155</v>
      </c>
      <c r="U65" s="91" t="s">
        <v>192</v>
      </c>
      <c r="V65" s="14"/>
      <c r="W65" s="14"/>
      <c r="X65" s="14"/>
      <c r="Y65" s="14"/>
      <c r="Z65" s="14"/>
    </row>
    <row r="66" spans="1:26" s="61" customFormat="1" ht="12.75">
      <c r="A66" s="92"/>
      <c r="B66" s="93" t="s">
        <v>37</v>
      </c>
      <c r="C66" s="94" t="s">
        <v>38</v>
      </c>
      <c r="D66" s="95"/>
      <c r="E66" s="96"/>
      <c r="F66" s="95"/>
      <c r="G66" s="95">
        <v>114</v>
      </c>
      <c r="H66" s="95"/>
      <c r="I66" s="95"/>
      <c r="J66" s="95">
        <v>1010</v>
      </c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60"/>
      <c r="W66" s="60"/>
      <c r="X66" s="60"/>
      <c r="Y66" s="60"/>
      <c r="Z66" s="60"/>
    </row>
    <row r="67" spans="1:26" s="61" customFormat="1" ht="24">
      <c r="A67" s="92"/>
      <c r="B67" s="93" t="s">
        <v>39</v>
      </c>
      <c r="C67" s="94" t="s">
        <v>40</v>
      </c>
      <c r="D67" s="95"/>
      <c r="E67" s="96"/>
      <c r="F67" s="95"/>
      <c r="G67" s="95">
        <v>51</v>
      </c>
      <c r="H67" s="95"/>
      <c r="I67" s="95"/>
      <c r="J67" s="95">
        <v>424</v>
      </c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60"/>
      <c r="W67" s="60"/>
      <c r="X67" s="60"/>
      <c r="Y67" s="60"/>
      <c r="Z67" s="60"/>
    </row>
    <row r="68" spans="1:26" ht="60">
      <c r="A68" s="87">
        <v>17</v>
      </c>
      <c r="B68" s="88" t="s">
        <v>68</v>
      </c>
      <c r="C68" s="89">
        <v>0.555</v>
      </c>
      <c r="D68" s="90">
        <v>1157.48</v>
      </c>
      <c r="E68" s="91"/>
      <c r="F68" s="90" t="s">
        <v>193</v>
      </c>
      <c r="G68" s="90">
        <v>642</v>
      </c>
      <c r="H68" s="90"/>
      <c r="I68" s="90" t="s">
        <v>194</v>
      </c>
      <c r="J68" s="90">
        <v>3688</v>
      </c>
      <c r="K68" s="91"/>
      <c r="L68" s="91" t="s">
        <v>154</v>
      </c>
      <c r="M68" s="91">
        <v>95</v>
      </c>
      <c r="N68" s="91">
        <v>50</v>
      </c>
      <c r="O68" s="91">
        <v>83</v>
      </c>
      <c r="P68" s="91">
        <v>37</v>
      </c>
      <c r="Q68" s="91">
        <v>739</v>
      </c>
      <c r="R68" s="91">
        <v>310</v>
      </c>
      <c r="S68" s="91">
        <v>0.85</v>
      </c>
      <c r="T68" s="91" t="s">
        <v>155</v>
      </c>
      <c r="U68" s="91" t="s">
        <v>195</v>
      </c>
      <c r="V68" s="14"/>
      <c r="W68" s="14"/>
      <c r="X68" s="14"/>
      <c r="Y68" s="14"/>
      <c r="Z68" s="14"/>
    </row>
    <row r="69" spans="1:26" s="61" customFormat="1" ht="12.75">
      <c r="A69" s="92"/>
      <c r="B69" s="93" t="s">
        <v>37</v>
      </c>
      <c r="C69" s="94" t="s">
        <v>38</v>
      </c>
      <c r="D69" s="95"/>
      <c r="E69" s="96"/>
      <c r="F69" s="95"/>
      <c r="G69" s="95">
        <v>83</v>
      </c>
      <c r="H69" s="95"/>
      <c r="I69" s="95"/>
      <c r="J69" s="95">
        <v>739</v>
      </c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60"/>
      <c r="W69" s="60"/>
      <c r="X69" s="60"/>
      <c r="Y69" s="60"/>
      <c r="Z69" s="60"/>
    </row>
    <row r="70" spans="1:26" s="61" customFormat="1" ht="24">
      <c r="A70" s="92"/>
      <c r="B70" s="93" t="s">
        <v>39</v>
      </c>
      <c r="C70" s="94" t="s">
        <v>40</v>
      </c>
      <c r="D70" s="95"/>
      <c r="E70" s="96"/>
      <c r="F70" s="95"/>
      <c r="G70" s="95">
        <v>37</v>
      </c>
      <c r="H70" s="95"/>
      <c r="I70" s="95"/>
      <c r="J70" s="95">
        <v>310</v>
      </c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60"/>
      <c r="W70" s="60"/>
      <c r="X70" s="60"/>
      <c r="Y70" s="60"/>
      <c r="Z70" s="60"/>
    </row>
    <row r="71" spans="1:26" ht="72">
      <c r="A71" s="87">
        <v>18</v>
      </c>
      <c r="B71" s="88" t="s">
        <v>69</v>
      </c>
      <c r="C71" s="89">
        <v>0.069</v>
      </c>
      <c r="D71" s="90">
        <v>1019.48</v>
      </c>
      <c r="E71" s="91"/>
      <c r="F71" s="90" t="s">
        <v>196</v>
      </c>
      <c r="G71" s="90">
        <v>70</v>
      </c>
      <c r="H71" s="90"/>
      <c r="I71" s="90" t="s">
        <v>197</v>
      </c>
      <c r="J71" s="90">
        <v>404</v>
      </c>
      <c r="K71" s="91"/>
      <c r="L71" s="91" t="s">
        <v>154</v>
      </c>
      <c r="M71" s="91">
        <v>95</v>
      </c>
      <c r="N71" s="91">
        <v>50</v>
      </c>
      <c r="O71" s="91">
        <v>10</v>
      </c>
      <c r="P71" s="91">
        <v>4</v>
      </c>
      <c r="Q71" s="91">
        <v>81</v>
      </c>
      <c r="R71" s="91">
        <v>34</v>
      </c>
      <c r="S71" s="91">
        <v>0.85</v>
      </c>
      <c r="T71" s="91" t="s">
        <v>155</v>
      </c>
      <c r="U71" s="91" t="s">
        <v>198</v>
      </c>
      <c r="V71" s="14"/>
      <c r="W71" s="14"/>
      <c r="X71" s="14"/>
      <c r="Y71" s="14"/>
      <c r="Z71" s="14"/>
    </row>
    <row r="72" spans="1:26" s="61" customFormat="1" ht="12.75">
      <c r="A72" s="92"/>
      <c r="B72" s="93" t="s">
        <v>37</v>
      </c>
      <c r="C72" s="94" t="s">
        <v>38</v>
      </c>
      <c r="D72" s="95"/>
      <c r="E72" s="96"/>
      <c r="F72" s="95"/>
      <c r="G72" s="95">
        <v>10</v>
      </c>
      <c r="H72" s="95"/>
      <c r="I72" s="95"/>
      <c r="J72" s="95">
        <v>81</v>
      </c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60"/>
      <c r="W72" s="60"/>
      <c r="X72" s="60"/>
      <c r="Y72" s="60"/>
      <c r="Z72" s="60"/>
    </row>
    <row r="73" spans="1:26" s="61" customFormat="1" ht="24">
      <c r="A73" s="92"/>
      <c r="B73" s="93" t="s">
        <v>39</v>
      </c>
      <c r="C73" s="94" t="s">
        <v>40</v>
      </c>
      <c r="D73" s="95"/>
      <c r="E73" s="96"/>
      <c r="F73" s="95"/>
      <c r="G73" s="95">
        <v>4</v>
      </c>
      <c r="H73" s="95"/>
      <c r="I73" s="95"/>
      <c r="J73" s="95">
        <v>34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60"/>
      <c r="W73" s="60"/>
      <c r="X73" s="60"/>
      <c r="Y73" s="60"/>
      <c r="Z73" s="60"/>
    </row>
    <row r="74" spans="1:26" ht="48">
      <c r="A74" s="97">
        <v>19</v>
      </c>
      <c r="B74" s="98" t="s">
        <v>64</v>
      </c>
      <c r="C74" s="99">
        <v>69</v>
      </c>
      <c r="D74" s="100">
        <v>117</v>
      </c>
      <c r="E74" s="101" t="s">
        <v>176</v>
      </c>
      <c r="F74" s="100"/>
      <c r="G74" s="100">
        <v>8073</v>
      </c>
      <c r="H74" s="100" t="s">
        <v>199</v>
      </c>
      <c r="I74" s="100"/>
      <c r="J74" s="100">
        <v>23543</v>
      </c>
      <c r="K74" s="101" t="s">
        <v>200</v>
      </c>
      <c r="L74" s="101" t="s">
        <v>179</v>
      </c>
      <c r="M74" s="101">
        <v>95</v>
      </c>
      <c r="N74" s="101">
        <v>50</v>
      </c>
      <c r="O74" s="101"/>
      <c r="P74" s="101"/>
      <c r="Q74" s="101"/>
      <c r="R74" s="101"/>
      <c r="S74" s="101">
        <v>0.85</v>
      </c>
      <c r="T74" s="101" t="s">
        <v>155</v>
      </c>
      <c r="U74" s="101"/>
      <c r="V74" s="14"/>
      <c r="W74" s="14"/>
      <c r="X74" s="14"/>
      <c r="Y74" s="14"/>
      <c r="Z74" s="14"/>
    </row>
    <row r="75" spans="1:26" ht="48">
      <c r="A75" s="87">
        <v>20</v>
      </c>
      <c r="B75" s="88" t="s">
        <v>70</v>
      </c>
      <c r="C75" s="89">
        <v>6.9</v>
      </c>
      <c r="D75" s="90">
        <v>559.59</v>
      </c>
      <c r="E75" s="91">
        <v>213.28</v>
      </c>
      <c r="F75" s="90" t="s">
        <v>201</v>
      </c>
      <c r="G75" s="90">
        <v>3861</v>
      </c>
      <c r="H75" s="90">
        <v>1472</v>
      </c>
      <c r="I75" s="90" t="s">
        <v>202</v>
      </c>
      <c r="J75" s="90">
        <v>27786</v>
      </c>
      <c r="K75" s="91">
        <v>15365</v>
      </c>
      <c r="L75" s="91" t="s">
        <v>154</v>
      </c>
      <c r="M75" s="91">
        <v>95</v>
      </c>
      <c r="N75" s="91">
        <v>50</v>
      </c>
      <c r="O75" s="91">
        <v>1815</v>
      </c>
      <c r="P75" s="91">
        <v>812</v>
      </c>
      <c r="Q75" s="91">
        <v>16147</v>
      </c>
      <c r="R75" s="91">
        <v>6778</v>
      </c>
      <c r="S75" s="91">
        <v>0.85</v>
      </c>
      <c r="T75" s="91" t="s">
        <v>155</v>
      </c>
      <c r="U75" s="91" t="s">
        <v>203</v>
      </c>
      <c r="V75" s="14"/>
      <c r="W75" s="14"/>
      <c r="X75" s="14"/>
      <c r="Y75" s="14"/>
      <c r="Z75" s="14"/>
    </row>
    <row r="76" spans="1:26" s="61" customFormat="1" ht="12.75">
      <c r="A76" s="92"/>
      <c r="B76" s="93" t="s">
        <v>37</v>
      </c>
      <c r="C76" s="94" t="s">
        <v>38</v>
      </c>
      <c r="D76" s="95"/>
      <c r="E76" s="96"/>
      <c r="F76" s="95"/>
      <c r="G76" s="95">
        <v>1815</v>
      </c>
      <c r="H76" s="95"/>
      <c r="I76" s="95"/>
      <c r="J76" s="95">
        <v>16147</v>
      </c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60"/>
      <c r="W76" s="60"/>
      <c r="X76" s="60"/>
      <c r="Y76" s="60"/>
      <c r="Z76" s="60"/>
    </row>
    <row r="77" spans="1:26" s="61" customFormat="1" ht="24">
      <c r="A77" s="92"/>
      <c r="B77" s="93" t="s">
        <v>39</v>
      </c>
      <c r="C77" s="94" t="s">
        <v>40</v>
      </c>
      <c r="D77" s="95"/>
      <c r="E77" s="96"/>
      <c r="F77" s="95"/>
      <c r="G77" s="95">
        <v>812</v>
      </c>
      <c r="H77" s="95"/>
      <c r="I77" s="95"/>
      <c r="J77" s="95">
        <v>6778</v>
      </c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60"/>
      <c r="W77" s="60"/>
      <c r="X77" s="60"/>
      <c r="Y77" s="60"/>
      <c r="Z77" s="60"/>
    </row>
    <row r="78" spans="1:26" ht="48">
      <c r="A78" s="87">
        <v>21</v>
      </c>
      <c r="B78" s="88" t="s">
        <v>71</v>
      </c>
      <c r="C78" s="89">
        <v>6.24</v>
      </c>
      <c r="D78" s="90">
        <v>468.69</v>
      </c>
      <c r="E78" s="91">
        <v>178.63</v>
      </c>
      <c r="F78" s="90" t="s">
        <v>204</v>
      </c>
      <c r="G78" s="90">
        <v>2925</v>
      </c>
      <c r="H78" s="90">
        <v>1115</v>
      </c>
      <c r="I78" s="90" t="s">
        <v>205</v>
      </c>
      <c r="J78" s="90">
        <v>21046</v>
      </c>
      <c r="K78" s="91">
        <v>11638</v>
      </c>
      <c r="L78" s="91" t="s">
        <v>154</v>
      </c>
      <c r="M78" s="91">
        <v>95</v>
      </c>
      <c r="N78" s="91">
        <v>50</v>
      </c>
      <c r="O78" s="91">
        <v>1375</v>
      </c>
      <c r="P78" s="91">
        <v>615</v>
      </c>
      <c r="Q78" s="91">
        <v>12230</v>
      </c>
      <c r="R78" s="91">
        <v>5134</v>
      </c>
      <c r="S78" s="91">
        <v>0.85</v>
      </c>
      <c r="T78" s="91" t="s">
        <v>155</v>
      </c>
      <c r="U78" s="91" t="s">
        <v>206</v>
      </c>
      <c r="V78" s="14"/>
      <c r="W78" s="14"/>
      <c r="X78" s="14"/>
      <c r="Y78" s="14"/>
      <c r="Z78" s="14"/>
    </row>
    <row r="79" spans="1:26" s="61" customFormat="1" ht="12.75">
      <c r="A79" s="92"/>
      <c r="B79" s="93" t="s">
        <v>37</v>
      </c>
      <c r="C79" s="94" t="s">
        <v>38</v>
      </c>
      <c r="D79" s="95"/>
      <c r="E79" s="96"/>
      <c r="F79" s="95"/>
      <c r="G79" s="95">
        <v>1375</v>
      </c>
      <c r="H79" s="95"/>
      <c r="I79" s="95"/>
      <c r="J79" s="95">
        <v>12230</v>
      </c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60"/>
      <c r="W79" s="60"/>
      <c r="X79" s="60"/>
      <c r="Y79" s="60"/>
      <c r="Z79" s="60"/>
    </row>
    <row r="80" spans="1:26" s="61" customFormat="1" ht="24">
      <c r="A80" s="92"/>
      <c r="B80" s="93" t="s">
        <v>39</v>
      </c>
      <c r="C80" s="94" t="s">
        <v>40</v>
      </c>
      <c r="D80" s="95"/>
      <c r="E80" s="96"/>
      <c r="F80" s="95"/>
      <c r="G80" s="95">
        <v>615</v>
      </c>
      <c r="H80" s="95"/>
      <c r="I80" s="95"/>
      <c r="J80" s="95">
        <v>5134</v>
      </c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60"/>
      <c r="W80" s="60"/>
      <c r="X80" s="60"/>
      <c r="Y80" s="60"/>
      <c r="Z80" s="60"/>
    </row>
    <row r="81" spans="1:26" ht="72">
      <c r="A81" s="87">
        <v>22</v>
      </c>
      <c r="B81" s="88" t="s">
        <v>72</v>
      </c>
      <c r="C81" s="89">
        <v>0.22</v>
      </c>
      <c r="D81" s="90">
        <v>1273.05</v>
      </c>
      <c r="E81" s="91"/>
      <c r="F81" s="90" t="s">
        <v>190</v>
      </c>
      <c r="G81" s="90">
        <v>280</v>
      </c>
      <c r="H81" s="90"/>
      <c r="I81" s="90" t="s">
        <v>207</v>
      </c>
      <c r="J81" s="90">
        <v>1608</v>
      </c>
      <c r="K81" s="91"/>
      <c r="L81" s="91" t="s">
        <v>154</v>
      </c>
      <c r="M81" s="91">
        <v>95</v>
      </c>
      <c r="N81" s="91">
        <v>50</v>
      </c>
      <c r="O81" s="91">
        <v>36</v>
      </c>
      <c r="P81" s="91">
        <v>16</v>
      </c>
      <c r="Q81" s="91">
        <v>322</v>
      </c>
      <c r="R81" s="91">
        <v>135</v>
      </c>
      <c r="S81" s="91">
        <v>0.85</v>
      </c>
      <c r="T81" s="91" t="s">
        <v>155</v>
      </c>
      <c r="U81" s="91" t="s">
        <v>208</v>
      </c>
      <c r="V81" s="14"/>
      <c r="W81" s="14"/>
      <c r="X81" s="14"/>
      <c r="Y81" s="14"/>
      <c r="Z81" s="14"/>
    </row>
    <row r="82" spans="1:26" s="61" customFormat="1" ht="12.75">
      <c r="A82" s="92"/>
      <c r="B82" s="93" t="s">
        <v>37</v>
      </c>
      <c r="C82" s="94" t="s">
        <v>38</v>
      </c>
      <c r="D82" s="95"/>
      <c r="E82" s="96"/>
      <c r="F82" s="95"/>
      <c r="G82" s="95">
        <v>36</v>
      </c>
      <c r="H82" s="95"/>
      <c r="I82" s="95"/>
      <c r="J82" s="95">
        <v>322</v>
      </c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60"/>
      <c r="W82" s="60"/>
      <c r="X82" s="60"/>
      <c r="Y82" s="60"/>
      <c r="Z82" s="60"/>
    </row>
    <row r="83" spans="1:26" s="61" customFormat="1" ht="24">
      <c r="A83" s="92"/>
      <c r="B83" s="93" t="s">
        <v>39</v>
      </c>
      <c r="C83" s="94" t="s">
        <v>40</v>
      </c>
      <c r="D83" s="95"/>
      <c r="E83" s="96"/>
      <c r="F83" s="95"/>
      <c r="G83" s="95">
        <v>16</v>
      </c>
      <c r="H83" s="95"/>
      <c r="I83" s="95"/>
      <c r="J83" s="95">
        <v>135</v>
      </c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60"/>
      <c r="W83" s="60"/>
      <c r="X83" s="60"/>
      <c r="Y83" s="60"/>
      <c r="Z83" s="60"/>
    </row>
    <row r="84" spans="1:26" ht="48">
      <c r="A84" s="87">
        <v>23</v>
      </c>
      <c r="B84" s="88" t="s">
        <v>70</v>
      </c>
      <c r="C84" s="89">
        <v>2.2</v>
      </c>
      <c r="D84" s="90">
        <v>559.59</v>
      </c>
      <c r="E84" s="91">
        <v>213.28</v>
      </c>
      <c r="F84" s="90" t="s">
        <v>201</v>
      </c>
      <c r="G84" s="90">
        <v>1231</v>
      </c>
      <c r="H84" s="90">
        <v>469</v>
      </c>
      <c r="I84" s="90" t="s">
        <v>209</v>
      </c>
      <c r="J84" s="90">
        <v>8859</v>
      </c>
      <c r="K84" s="91">
        <v>4899</v>
      </c>
      <c r="L84" s="91" t="s">
        <v>154</v>
      </c>
      <c r="M84" s="91">
        <v>95</v>
      </c>
      <c r="N84" s="91">
        <v>50</v>
      </c>
      <c r="O84" s="91">
        <v>579</v>
      </c>
      <c r="P84" s="91">
        <v>259</v>
      </c>
      <c r="Q84" s="91">
        <v>5148</v>
      </c>
      <c r="R84" s="91">
        <v>2161</v>
      </c>
      <c r="S84" s="91">
        <v>0.85</v>
      </c>
      <c r="T84" s="91" t="s">
        <v>155</v>
      </c>
      <c r="U84" s="91" t="s">
        <v>210</v>
      </c>
      <c r="V84" s="14"/>
      <c r="W84" s="14"/>
      <c r="X84" s="14"/>
      <c r="Y84" s="14"/>
      <c r="Z84" s="14"/>
    </row>
    <row r="85" spans="1:26" s="61" customFormat="1" ht="12.75">
      <c r="A85" s="92"/>
      <c r="B85" s="93" t="s">
        <v>37</v>
      </c>
      <c r="C85" s="94" t="s">
        <v>38</v>
      </c>
      <c r="D85" s="95"/>
      <c r="E85" s="96"/>
      <c r="F85" s="95"/>
      <c r="G85" s="95">
        <v>579</v>
      </c>
      <c r="H85" s="95"/>
      <c r="I85" s="95"/>
      <c r="J85" s="95">
        <v>5148</v>
      </c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60"/>
      <c r="W85" s="60"/>
      <c r="X85" s="60"/>
      <c r="Y85" s="60"/>
      <c r="Z85" s="60"/>
    </row>
    <row r="86" spans="1:26" s="61" customFormat="1" ht="24">
      <c r="A86" s="92"/>
      <c r="B86" s="93" t="s">
        <v>39</v>
      </c>
      <c r="C86" s="94" t="s">
        <v>40</v>
      </c>
      <c r="D86" s="95"/>
      <c r="E86" s="96"/>
      <c r="F86" s="95"/>
      <c r="G86" s="95">
        <v>259</v>
      </c>
      <c r="H86" s="95"/>
      <c r="I86" s="95"/>
      <c r="J86" s="95">
        <v>2161</v>
      </c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60"/>
      <c r="W86" s="60"/>
      <c r="X86" s="60"/>
      <c r="Y86" s="60"/>
      <c r="Z86" s="60"/>
    </row>
    <row r="87" spans="1:26" ht="48">
      <c r="A87" s="97">
        <v>24</v>
      </c>
      <c r="B87" s="98" t="s">
        <v>73</v>
      </c>
      <c r="C87" s="99">
        <v>220</v>
      </c>
      <c r="D87" s="100">
        <v>126</v>
      </c>
      <c r="E87" s="101" t="s">
        <v>211</v>
      </c>
      <c r="F87" s="100"/>
      <c r="G87" s="100">
        <v>27720</v>
      </c>
      <c r="H87" s="100" t="s">
        <v>212</v>
      </c>
      <c r="I87" s="100"/>
      <c r="J87" s="100">
        <v>138010</v>
      </c>
      <c r="K87" s="101" t="s">
        <v>213</v>
      </c>
      <c r="L87" s="101" t="s">
        <v>179</v>
      </c>
      <c r="M87" s="101">
        <v>95</v>
      </c>
      <c r="N87" s="101">
        <v>50</v>
      </c>
      <c r="O87" s="101"/>
      <c r="P87" s="101"/>
      <c r="Q87" s="101"/>
      <c r="R87" s="101"/>
      <c r="S87" s="101">
        <v>0.85</v>
      </c>
      <c r="T87" s="101" t="s">
        <v>155</v>
      </c>
      <c r="U87" s="101"/>
      <c r="V87" s="14"/>
      <c r="W87" s="14"/>
      <c r="X87" s="14"/>
      <c r="Y87" s="14"/>
      <c r="Z87" s="14"/>
    </row>
    <row r="88" spans="1:26" ht="48">
      <c r="A88" s="87">
        <v>25</v>
      </c>
      <c r="B88" s="88" t="s">
        <v>74</v>
      </c>
      <c r="C88" s="89">
        <v>1.7</v>
      </c>
      <c r="D88" s="90">
        <v>1482.47</v>
      </c>
      <c r="E88" s="91" t="s">
        <v>214</v>
      </c>
      <c r="F88" s="90" t="s">
        <v>215</v>
      </c>
      <c r="G88" s="90">
        <v>2520</v>
      </c>
      <c r="H88" s="90" t="s">
        <v>216</v>
      </c>
      <c r="I88" s="90" t="s">
        <v>217</v>
      </c>
      <c r="J88" s="90">
        <v>9219</v>
      </c>
      <c r="K88" s="91" t="s">
        <v>218</v>
      </c>
      <c r="L88" s="91" t="s">
        <v>154</v>
      </c>
      <c r="M88" s="91">
        <v>130</v>
      </c>
      <c r="N88" s="91">
        <v>89</v>
      </c>
      <c r="O88" s="91">
        <v>321</v>
      </c>
      <c r="P88" s="91">
        <v>187</v>
      </c>
      <c r="Q88" s="91">
        <v>2866</v>
      </c>
      <c r="R88" s="91">
        <v>1575</v>
      </c>
      <c r="S88" s="91">
        <v>0.85</v>
      </c>
      <c r="T88" s="91" t="s">
        <v>155</v>
      </c>
      <c r="U88" s="91" t="s">
        <v>219</v>
      </c>
      <c r="V88" s="14"/>
      <c r="W88" s="14"/>
      <c r="X88" s="14"/>
      <c r="Y88" s="14"/>
      <c r="Z88" s="14"/>
    </row>
    <row r="89" spans="1:26" s="61" customFormat="1" ht="12.75">
      <c r="A89" s="92"/>
      <c r="B89" s="93" t="s">
        <v>37</v>
      </c>
      <c r="C89" s="94" t="s">
        <v>43</v>
      </c>
      <c r="D89" s="95"/>
      <c r="E89" s="96"/>
      <c r="F89" s="95"/>
      <c r="G89" s="95">
        <v>321</v>
      </c>
      <c r="H89" s="95"/>
      <c r="I89" s="95"/>
      <c r="J89" s="95">
        <v>2866</v>
      </c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60"/>
      <c r="W89" s="60"/>
      <c r="X89" s="60"/>
      <c r="Y89" s="60"/>
      <c r="Z89" s="60"/>
    </row>
    <row r="90" spans="1:26" s="61" customFormat="1" ht="24">
      <c r="A90" s="92"/>
      <c r="B90" s="93" t="s">
        <v>39</v>
      </c>
      <c r="C90" s="94" t="s">
        <v>44</v>
      </c>
      <c r="D90" s="95"/>
      <c r="E90" s="96"/>
      <c r="F90" s="95"/>
      <c r="G90" s="95">
        <v>187</v>
      </c>
      <c r="H90" s="95"/>
      <c r="I90" s="95"/>
      <c r="J90" s="95">
        <v>1575</v>
      </c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60"/>
      <c r="W90" s="60"/>
      <c r="X90" s="60"/>
      <c r="Y90" s="60"/>
      <c r="Z90" s="60"/>
    </row>
    <row r="91" spans="1:26" ht="72">
      <c r="A91" s="87">
        <v>26</v>
      </c>
      <c r="B91" s="88" t="s">
        <v>75</v>
      </c>
      <c r="C91" s="89">
        <v>6.65</v>
      </c>
      <c r="D91" s="90">
        <v>1690.34</v>
      </c>
      <c r="E91" s="91" t="s">
        <v>220</v>
      </c>
      <c r="F91" s="90" t="s">
        <v>221</v>
      </c>
      <c r="G91" s="90">
        <v>11241</v>
      </c>
      <c r="H91" s="90" t="s">
        <v>222</v>
      </c>
      <c r="I91" s="90" t="s">
        <v>223</v>
      </c>
      <c r="J91" s="90">
        <v>53827</v>
      </c>
      <c r="K91" s="91" t="s">
        <v>224</v>
      </c>
      <c r="L91" s="91" t="s">
        <v>154</v>
      </c>
      <c r="M91" s="91">
        <v>115</v>
      </c>
      <c r="N91" s="91">
        <v>90</v>
      </c>
      <c r="O91" s="91">
        <v>3572</v>
      </c>
      <c r="P91" s="91">
        <v>2376</v>
      </c>
      <c r="Q91" s="91">
        <v>31784</v>
      </c>
      <c r="R91" s="91">
        <v>19784</v>
      </c>
      <c r="S91" s="91">
        <v>0.85</v>
      </c>
      <c r="T91" s="91" t="s">
        <v>155</v>
      </c>
      <c r="U91" s="91" t="s">
        <v>225</v>
      </c>
      <c r="V91" s="14"/>
      <c r="W91" s="14"/>
      <c r="X91" s="14"/>
      <c r="Y91" s="14"/>
      <c r="Z91" s="14"/>
    </row>
    <row r="92" spans="1:26" s="61" customFormat="1" ht="12.75">
      <c r="A92" s="92"/>
      <c r="B92" s="93" t="s">
        <v>37</v>
      </c>
      <c r="C92" s="94" t="s">
        <v>45</v>
      </c>
      <c r="D92" s="95"/>
      <c r="E92" s="96"/>
      <c r="F92" s="95"/>
      <c r="G92" s="95">
        <v>3572</v>
      </c>
      <c r="H92" s="95"/>
      <c r="I92" s="95"/>
      <c r="J92" s="95">
        <v>31784</v>
      </c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60"/>
      <c r="W92" s="60"/>
      <c r="X92" s="60"/>
      <c r="Y92" s="60"/>
      <c r="Z92" s="60"/>
    </row>
    <row r="93" spans="1:26" s="61" customFormat="1" ht="24">
      <c r="A93" s="92"/>
      <c r="B93" s="93" t="s">
        <v>39</v>
      </c>
      <c r="C93" s="94" t="s">
        <v>46</v>
      </c>
      <c r="D93" s="95"/>
      <c r="E93" s="96"/>
      <c r="F93" s="95"/>
      <c r="G93" s="95">
        <v>2376</v>
      </c>
      <c r="H93" s="95"/>
      <c r="I93" s="95"/>
      <c r="J93" s="95">
        <v>19784</v>
      </c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60"/>
      <c r="W93" s="60"/>
      <c r="X93" s="60"/>
      <c r="Y93" s="60"/>
      <c r="Z93" s="60"/>
    </row>
    <row r="94" spans="1:26" ht="60">
      <c r="A94" s="87">
        <v>27</v>
      </c>
      <c r="B94" s="88" t="s">
        <v>76</v>
      </c>
      <c r="C94" s="89">
        <v>6.65</v>
      </c>
      <c r="D94" s="90">
        <v>1746.12</v>
      </c>
      <c r="E94" s="91" t="s">
        <v>226</v>
      </c>
      <c r="F94" s="90"/>
      <c r="G94" s="90">
        <v>11612</v>
      </c>
      <c r="H94" s="90" t="s">
        <v>227</v>
      </c>
      <c r="I94" s="90"/>
      <c r="J94" s="90">
        <v>58104</v>
      </c>
      <c r="K94" s="91" t="s">
        <v>228</v>
      </c>
      <c r="L94" s="91" t="s">
        <v>154</v>
      </c>
      <c r="M94" s="91">
        <v>115</v>
      </c>
      <c r="N94" s="91">
        <v>90</v>
      </c>
      <c r="O94" s="91">
        <v>4062</v>
      </c>
      <c r="P94" s="91">
        <v>2702</v>
      </c>
      <c r="Q94" s="91">
        <v>36134</v>
      </c>
      <c r="R94" s="91">
        <v>22491</v>
      </c>
      <c r="S94" s="91">
        <v>0.85</v>
      </c>
      <c r="T94" s="91" t="s">
        <v>155</v>
      </c>
      <c r="U94" s="91"/>
      <c r="V94" s="14"/>
      <c r="W94" s="14"/>
      <c r="X94" s="14"/>
      <c r="Y94" s="14"/>
      <c r="Z94" s="14"/>
    </row>
    <row r="95" spans="1:26" s="61" customFormat="1" ht="12.75">
      <c r="A95" s="92"/>
      <c r="B95" s="93" t="s">
        <v>37</v>
      </c>
      <c r="C95" s="94" t="s">
        <v>45</v>
      </c>
      <c r="D95" s="95"/>
      <c r="E95" s="96"/>
      <c r="F95" s="95"/>
      <c r="G95" s="95">
        <v>4062</v>
      </c>
      <c r="H95" s="95"/>
      <c r="I95" s="95"/>
      <c r="J95" s="95">
        <v>36134</v>
      </c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60"/>
      <c r="W95" s="60"/>
      <c r="X95" s="60"/>
      <c r="Y95" s="60"/>
      <c r="Z95" s="60"/>
    </row>
    <row r="96" spans="1:26" s="61" customFormat="1" ht="24">
      <c r="A96" s="92"/>
      <c r="B96" s="93" t="s">
        <v>39</v>
      </c>
      <c r="C96" s="94" t="s">
        <v>46</v>
      </c>
      <c r="D96" s="95"/>
      <c r="E96" s="96"/>
      <c r="F96" s="95"/>
      <c r="G96" s="95">
        <v>2702</v>
      </c>
      <c r="H96" s="95"/>
      <c r="I96" s="95"/>
      <c r="J96" s="95">
        <v>22491</v>
      </c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60"/>
      <c r="W96" s="60"/>
      <c r="X96" s="60"/>
      <c r="Y96" s="60"/>
      <c r="Z96" s="60"/>
    </row>
    <row r="97" spans="1:26" ht="60">
      <c r="A97" s="87">
        <v>28</v>
      </c>
      <c r="B97" s="88" t="s">
        <v>77</v>
      </c>
      <c r="C97" s="89">
        <v>-13.3</v>
      </c>
      <c r="D97" s="90">
        <v>477.63</v>
      </c>
      <c r="E97" s="91" t="s">
        <v>229</v>
      </c>
      <c r="F97" s="90"/>
      <c r="G97" s="90">
        <v>-6352</v>
      </c>
      <c r="H97" s="90" t="s">
        <v>230</v>
      </c>
      <c r="I97" s="90"/>
      <c r="J97" s="90">
        <v>-24240</v>
      </c>
      <c r="K97" s="91" t="s">
        <v>231</v>
      </c>
      <c r="L97" s="91" t="s">
        <v>154</v>
      </c>
      <c r="M97" s="91">
        <v>115</v>
      </c>
      <c r="N97" s="91">
        <v>90</v>
      </c>
      <c r="O97" s="91">
        <v>-1111</v>
      </c>
      <c r="P97" s="91">
        <v>-739</v>
      </c>
      <c r="Q97" s="91">
        <v>-9882</v>
      </c>
      <c r="R97" s="91">
        <v>-6151</v>
      </c>
      <c r="S97" s="91">
        <v>0.85</v>
      </c>
      <c r="T97" s="91" t="s">
        <v>155</v>
      </c>
      <c r="U97" s="91"/>
      <c r="V97" s="14"/>
      <c r="W97" s="14"/>
      <c r="X97" s="14"/>
      <c r="Y97" s="14"/>
      <c r="Z97" s="14"/>
    </row>
    <row r="98" spans="1:26" s="61" customFormat="1" ht="12.75">
      <c r="A98" s="92"/>
      <c r="B98" s="93" t="s">
        <v>37</v>
      </c>
      <c r="C98" s="94" t="s">
        <v>45</v>
      </c>
      <c r="D98" s="95"/>
      <c r="E98" s="96"/>
      <c r="F98" s="95"/>
      <c r="G98" s="95">
        <v>-1111</v>
      </c>
      <c r="H98" s="95"/>
      <c r="I98" s="95"/>
      <c r="J98" s="95">
        <v>-9882</v>
      </c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60"/>
      <c r="W98" s="60"/>
      <c r="X98" s="60"/>
      <c r="Y98" s="60"/>
      <c r="Z98" s="60"/>
    </row>
    <row r="99" spans="1:26" s="61" customFormat="1" ht="24">
      <c r="A99" s="92"/>
      <c r="B99" s="93" t="s">
        <v>39</v>
      </c>
      <c r="C99" s="94" t="s">
        <v>46</v>
      </c>
      <c r="D99" s="95"/>
      <c r="E99" s="96"/>
      <c r="F99" s="95"/>
      <c r="G99" s="95">
        <v>-739</v>
      </c>
      <c r="H99" s="95"/>
      <c r="I99" s="95"/>
      <c r="J99" s="95">
        <v>-6151</v>
      </c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60"/>
      <c r="W99" s="60"/>
      <c r="X99" s="60"/>
      <c r="Y99" s="60"/>
      <c r="Z99" s="60"/>
    </row>
    <row r="100" spans="1:26" ht="17.25" customHeight="1">
      <c r="A100" s="118" t="s">
        <v>232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4"/>
      <c r="W100" s="14"/>
      <c r="X100" s="14"/>
      <c r="Y100" s="14"/>
      <c r="Z100" s="14"/>
    </row>
    <row r="101" spans="1:26" ht="48">
      <c r="A101" s="87">
        <v>29</v>
      </c>
      <c r="B101" s="88" t="s">
        <v>78</v>
      </c>
      <c r="C101" s="89">
        <v>0.158</v>
      </c>
      <c r="D101" s="90">
        <v>13765.24</v>
      </c>
      <c r="E101" s="91" t="s">
        <v>233</v>
      </c>
      <c r="F101" s="90" t="s">
        <v>234</v>
      </c>
      <c r="G101" s="90">
        <v>2175</v>
      </c>
      <c r="H101" s="90" t="s">
        <v>235</v>
      </c>
      <c r="I101" s="90" t="s">
        <v>236</v>
      </c>
      <c r="J101" s="90">
        <v>13923</v>
      </c>
      <c r="K101" s="91" t="s">
        <v>237</v>
      </c>
      <c r="L101" s="91" t="s">
        <v>154</v>
      </c>
      <c r="M101" s="91">
        <v>130</v>
      </c>
      <c r="N101" s="91">
        <v>89</v>
      </c>
      <c r="O101" s="91">
        <v>1313</v>
      </c>
      <c r="P101" s="91">
        <v>764</v>
      </c>
      <c r="Q101" s="91">
        <v>11696</v>
      </c>
      <c r="R101" s="91">
        <v>6428</v>
      </c>
      <c r="S101" s="91">
        <v>0.85</v>
      </c>
      <c r="T101" s="91" t="s">
        <v>155</v>
      </c>
      <c r="U101" s="91" t="s">
        <v>238</v>
      </c>
      <c r="V101" s="14"/>
      <c r="W101" s="14"/>
      <c r="X101" s="14"/>
      <c r="Y101" s="14"/>
      <c r="Z101" s="14"/>
    </row>
    <row r="102" spans="1:26" s="61" customFormat="1" ht="12.75">
      <c r="A102" s="92"/>
      <c r="B102" s="93" t="s">
        <v>37</v>
      </c>
      <c r="C102" s="94" t="s">
        <v>43</v>
      </c>
      <c r="D102" s="95"/>
      <c r="E102" s="96"/>
      <c r="F102" s="95"/>
      <c r="G102" s="95">
        <v>1313</v>
      </c>
      <c r="H102" s="95"/>
      <c r="I102" s="95"/>
      <c r="J102" s="95">
        <v>11696</v>
      </c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60"/>
      <c r="W102" s="60"/>
      <c r="X102" s="60"/>
      <c r="Y102" s="60"/>
      <c r="Z102" s="60"/>
    </row>
    <row r="103" spans="1:26" s="61" customFormat="1" ht="24">
      <c r="A103" s="92"/>
      <c r="B103" s="93" t="s">
        <v>39</v>
      </c>
      <c r="C103" s="94" t="s">
        <v>44</v>
      </c>
      <c r="D103" s="95"/>
      <c r="E103" s="96"/>
      <c r="F103" s="95"/>
      <c r="G103" s="95">
        <v>764</v>
      </c>
      <c r="H103" s="95"/>
      <c r="I103" s="95"/>
      <c r="J103" s="95">
        <v>6428</v>
      </c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60"/>
      <c r="W103" s="60"/>
      <c r="X103" s="60"/>
      <c r="Y103" s="60"/>
      <c r="Z103" s="60"/>
    </row>
    <row r="104" spans="1:26" ht="60">
      <c r="A104" s="97">
        <v>30</v>
      </c>
      <c r="B104" s="98" t="s">
        <v>79</v>
      </c>
      <c r="C104" s="99" t="s">
        <v>328</v>
      </c>
      <c r="D104" s="100"/>
      <c r="E104" s="101" t="s">
        <v>329</v>
      </c>
      <c r="F104" s="100"/>
      <c r="G104" s="100"/>
      <c r="H104" s="100"/>
      <c r="I104" s="100"/>
      <c r="J104" s="100"/>
      <c r="K104" s="101"/>
      <c r="L104" s="101" t="s">
        <v>179</v>
      </c>
      <c r="M104" s="101">
        <v>130</v>
      </c>
      <c r="N104" s="101">
        <v>89</v>
      </c>
      <c r="O104" s="101"/>
      <c r="P104" s="101"/>
      <c r="Q104" s="101"/>
      <c r="R104" s="101"/>
      <c r="S104" s="101">
        <v>0.85</v>
      </c>
      <c r="T104" s="101" t="s">
        <v>155</v>
      </c>
      <c r="U104" s="101"/>
      <c r="V104" s="14"/>
      <c r="W104" s="14"/>
      <c r="X104" s="14"/>
      <c r="Y104" s="14"/>
      <c r="Z104" s="14"/>
    </row>
    <row r="105" spans="1:26" ht="60">
      <c r="A105" s="87">
        <v>31</v>
      </c>
      <c r="B105" s="88" t="s">
        <v>80</v>
      </c>
      <c r="C105" s="89">
        <v>2</v>
      </c>
      <c r="D105" s="90">
        <v>318.54</v>
      </c>
      <c r="E105" s="91" t="s">
        <v>239</v>
      </c>
      <c r="F105" s="90"/>
      <c r="G105" s="90">
        <v>637</v>
      </c>
      <c r="H105" s="90" t="s">
        <v>240</v>
      </c>
      <c r="I105" s="90"/>
      <c r="J105" s="90">
        <v>5857</v>
      </c>
      <c r="K105" s="91" t="s">
        <v>241</v>
      </c>
      <c r="L105" s="91" t="s">
        <v>154</v>
      </c>
      <c r="M105" s="91">
        <v>130</v>
      </c>
      <c r="N105" s="91">
        <v>89</v>
      </c>
      <c r="O105" s="91">
        <v>664</v>
      </c>
      <c r="P105" s="91">
        <v>387</v>
      </c>
      <c r="Q105" s="91">
        <v>5916</v>
      </c>
      <c r="R105" s="91">
        <v>3251</v>
      </c>
      <c r="S105" s="91">
        <v>0.85</v>
      </c>
      <c r="T105" s="91" t="s">
        <v>155</v>
      </c>
      <c r="U105" s="91"/>
      <c r="V105" s="14"/>
      <c r="W105" s="14"/>
      <c r="X105" s="14"/>
      <c r="Y105" s="14"/>
      <c r="Z105" s="14"/>
    </row>
    <row r="106" spans="1:26" s="61" customFormat="1" ht="12.75">
      <c r="A106" s="92"/>
      <c r="B106" s="93" t="s">
        <v>37</v>
      </c>
      <c r="C106" s="94" t="s">
        <v>43</v>
      </c>
      <c r="D106" s="95"/>
      <c r="E106" s="96"/>
      <c r="F106" s="95"/>
      <c r="G106" s="95">
        <v>664</v>
      </c>
      <c r="H106" s="95"/>
      <c r="I106" s="95"/>
      <c r="J106" s="95">
        <v>5916</v>
      </c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60"/>
      <c r="W106" s="60"/>
      <c r="X106" s="60"/>
      <c r="Y106" s="60"/>
      <c r="Z106" s="60"/>
    </row>
    <row r="107" spans="1:26" s="61" customFormat="1" ht="24">
      <c r="A107" s="92"/>
      <c r="B107" s="93" t="s">
        <v>39</v>
      </c>
      <c r="C107" s="94" t="s">
        <v>44</v>
      </c>
      <c r="D107" s="95"/>
      <c r="E107" s="96"/>
      <c r="F107" s="95"/>
      <c r="G107" s="95">
        <v>387</v>
      </c>
      <c r="H107" s="95"/>
      <c r="I107" s="95"/>
      <c r="J107" s="95">
        <v>3251</v>
      </c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60"/>
      <c r="W107" s="60"/>
      <c r="X107" s="60"/>
      <c r="Y107" s="60"/>
      <c r="Z107" s="60"/>
    </row>
    <row r="108" spans="1:26" ht="17.25" customHeight="1">
      <c r="A108" s="118" t="s">
        <v>242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4"/>
      <c r="W108" s="14"/>
      <c r="X108" s="14"/>
      <c r="Y108" s="14"/>
      <c r="Z108" s="14"/>
    </row>
    <row r="109" spans="1:26" ht="72">
      <c r="A109" s="87">
        <v>32</v>
      </c>
      <c r="B109" s="88" t="s">
        <v>81</v>
      </c>
      <c r="C109" s="89">
        <v>1.662</v>
      </c>
      <c r="D109" s="90">
        <v>19433.88</v>
      </c>
      <c r="E109" s="91" t="s">
        <v>243</v>
      </c>
      <c r="F109" s="90" t="s">
        <v>244</v>
      </c>
      <c r="G109" s="90">
        <v>32299</v>
      </c>
      <c r="H109" s="90" t="s">
        <v>245</v>
      </c>
      <c r="I109" s="90" t="s">
        <v>246</v>
      </c>
      <c r="J109" s="90">
        <v>157552</v>
      </c>
      <c r="K109" s="91" t="s">
        <v>247</v>
      </c>
      <c r="L109" s="91" t="s">
        <v>154</v>
      </c>
      <c r="M109" s="91">
        <v>130</v>
      </c>
      <c r="N109" s="91">
        <v>89</v>
      </c>
      <c r="O109" s="91">
        <v>3717</v>
      </c>
      <c r="P109" s="91">
        <v>2163</v>
      </c>
      <c r="Q109" s="91">
        <v>33109</v>
      </c>
      <c r="R109" s="91">
        <v>18195</v>
      </c>
      <c r="S109" s="91">
        <v>0.85</v>
      </c>
      <c r="T109" s="91" t="s">
        <v>155</v>
      </c>
      <c r="U109" s="91" t="s">
        <v>248</v>
      </c>
      <c r="V109" s="14"/>
      <c r="W109" s="14"/>
      <c r="X109" s="14"/>
      <c r="Y109" s="14"/>
      <c r="Z109" s="14"/>
    </row>
    <row r="110" spans="1:26" s="61" customFormat="1" ht="12.75">
      <c r="A110" s="92"/>
      <c r="B110" s="93" t="s">
        <v>37</v>
      </c>
      <c r="C110" s="94" t="s">
        <v>43</v>
      </c>
      <c r="D110" s="95"/>
      <c r="E110" s="96"/>
      <c r="F110" s="95"/>
      <c r="G110" s="95">
        <v>3717</v>
      </c>
      <c r="H110" s="95"/>
      <c r="I110" s="95"/>
      <c r="J110" s="95">
        <v>33109</v>
      </c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60"/>
      <c r="W110" s="60"/>
      <c r="X110" s="60"/>
      <c r="Y110" s="60"/>
      <c r="Z110" s="60"/>
    </row>
    <row r="111" spans="1:26" s="61" customFormat="1" ht="24">
      <c r="A111" s="92"/>
      <c r="B111" s="93" t="s">
        <v>39</v>
      </c>
      <c r="C111" s="94" t="s">
        <v>44</v>
      </c>
      <c r="D111" s="95"/>
      <c r="E111" s="96"/>
      <c r="F111" s="95"/>
      <c r="G111" s="95">
        <v>2163</v>
      </c>
      <c r="H111" s="95"/>
      <c r="I111" s="95"/>
      <c r="J111" s="95">
        <v>18195</v>
      </c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60"/>
      <c r="W111" s="60"/>
      <c r="X111" s="60"/>
      <c r="Y111" s="60"/>
      <c r="Z111" s="60"/>
    </row>
    <row r="112" spans="1:26" ht="36">
      <c r="A112" s="97">
        <v>33</v>
      </c>
      <c r="B112" s="98" t="s">
        <v>82</v>
      </c>
      <c r="C112" s="99">
        <v>5</v>
      </c>
      <c r="D112" s="100">
        <v>592</v>
      </c>
      <c r="E112" s="101" t="s">
        <v>249</v>
      </c>
      <c r="F112" s="100"/>
      <c r="G112" s="100">
        <v>2960</v>
      </c>
      <c r="H112" s="100" t="s">
        <v>250</v>
      </c>
      <c r="I112" s="100"/>
      <c r="J112" s="100">
        <v>9794</v>
      </c>
      <c r="K112" s="101" t="s">
        <v>251</v>
      </c>
      <c r="L112" s="101" t="s">
        <v>179</v>
      </c>
      <c r="M112" s="101">
        <v>105</v>
      </c>
      <c r="N112" s="101">
        <v>65</v>
      </c>
      <c r="O112" s="101"/>
      <c r="P112" s="101"/>
      <c r="Q112" s="101"/>
      <c r="R112" s="101"/>
      <c r="S112" s="101">
        <v>0.85</v>
      </c>
      <c r="T112" s="101" t="s">
        <v>155</v>
      </c>
      <c r="U112" s="101"/>
      <c r="V112" s="14"/>
      <c r="W112" s="14"/>
      <c r="X112" s="14"/>
      <c r="Y112" s="14"/>
      <c r="Z112" s="14"/>
    </row>
    <row r="113" spans="1:26" ht="36">
      <c r="A113" s="97">
        <v>34</v>
      </c>
      <c r="B113" s="98" t="s">
        <v>83</v>
      </c>
      <c r="C113" s="99">
        <v>1</v>
      </c>
      <c r="D113" s="100">
        <v>882</v>
      </c>
      <c r="E113" s="101" t="s">
        <v>252</v>
      </c>
      <c r="F113" s="100"/>
      <c r="G113" s="100">
        <v>882</v>
      </c>
      <c r="H113" s="100" t="s">
        <v>252</v>
      </c>
      <c r="I113" s="100"/>
      <c r="J113" s="100">
        <v>3082</v>
      </c>
      <c r="K113" s="101" t="s">
        <v>253</v>
      </c>
      <c r="L113" s="101" t="s">
        <v>179</v>
      </c>
      <c r="M113" s="101">
        <v>105</v>
      </c>
      <c r="N113" s="101">
        <v>65</v>
      </c>
      <c r="O113" s="101"/>
      <c r="P113" s="101"/>
      <c r="Q113" s="101"/>
      <c r="R113" s="101"/>
      <c r="S113" s="101">
        <v>0.85</v>
      </c>
      <c r="T113" s="101" t="s">
        <v>155</v>
      </c>
      <c r="U113" s="101"/>
      <c r="V113" s="14"/>
      <c r="W113" s="14"/>
      <c r="X113" s="14"/>
      <c r="Y113" s="14"/>
      <c r="Z113" s="14"/>
    </row>
    <row r="114" spans="1:26" ht="36">
      <c r="A114" s="87">
        <v>35</v>
      </c>
      <c r="B114" s="88" t="s">
        <v>84</v>
      </c>
      <c r="C114" s="89">
        <v>2.3</v>
      </c>
      <c r="D114" s="90">
        <v>171.28</v>
      </c>
      <c r="E114" s="91" t="s">
        <v>254</v>
      </c>
      <c r="F114" s="90" t="s">
        <v>255</v>
      </c>
      <c r="G114" s="90">
        <v>394</v>
      </c>
      <c r="H114" s="90" t="s">
        <v>256</v>
      </c>
      <c r="I114" s="90" t="s">
        <v>257</v>
      </c>
      <c r="J114" s="90">
        <v>3110</v>
      </c>
      <c r="K114" s="91" t="s">
        <v>258</v>
      </c>
      <c r="L114" s="91" t="s">
        <v>154</v>
      </c>
      <c r="M114" s="91">
        <v>122</v>
      </c>
      <c r="N114" s="91">
        <v>80</v>
      </c>
      <c r="O114" s="91">
        <v>299</v>
      </c>
      <c r="P114" s="91">
        <v>167</v>
      </c>
      <c r="Q114" s="91">
        <v>2667</v>
      </c>
      <c r="R114" s="91">
        <v>1385</v>
      </c>
      <c r="S114" s="91">
        <v>0.85</v>
      </c>
      <c r="T114" s="91" t="s">
        <v>155</v>
      </c>
      <c r="U114" s="91" t="s">
        <v>259</v>
      </c>
      <c r="V114" s="14"/>
      <c r="W114" s="14"/>
      <c r="X114" s="14"/>
      <c r="Y114" s="14"/>
      <c r="Z114" s="14"/>
    </row>
    <row r="115" spans="1:26" s="61" customFormat="1" ht="12.75">
      <c r="A115" s="92"/>
      <c r="B115" s="93" t="s">
        <v>37</v>
      </c>
      <c r="C115" s="94" t="s">
        <v>47</v>
      </c>
      <c r="D115" s="95"/>
      <c r="E115" s="96"/>
      <c r="F115" s="95"/>
      <c r="G115" s="95">
        <v>299</v>
      </c>
      <c r="H115" s="95"/>
      <c r="I115" s="95"/>
      <c r="J115" s="95">
        <v>2667</v>
      </c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60"/>
      <c r="W115" s="60"/>
      <c r="X115" s="60"/>
      <c r="Y115" s="60"/>
      <c r="Z115" s="60"/>
    </row>
    <row r="116" spans="1:26" s="61" customFormat="1" ht="24">
      <c r="A116" s="92"/>
      <c r="B116" s="93" t="s">
        <v>39</v>
      </c>
      <c r="C116" s="94" t="s">
        <v>48</v>
      </c>
      <c r="D116" s="95"/>
      <c r="E116" s="96"/>
      <c r="F116" s="95"/>
      <c r="G116" s="95">
        <v>167</v>
      </c>
      <c r="H116" s="95"/>
      <c r="I116" s="95"/>
      <c r="J116" s="95">
        <v>1385</v>
      </c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60"/>
      <c r="W116" s="60"/>
      <c r="X116" s="60"/>
      <c r="Y116" s="60"/>
      <c r="Z116" s="60"/>
    </row>
    <row r="117" spans="1:26" ht="48">
      <c r="A117" s="97">
        <v>36</v>
      </c>
      <c r="B117" s="98" t="s">
        <v>85</v>
      </c>
      <c r="C117" s="99">
        <v>0.5083</v>
      </c>
      <c r="D117" s="100">
        <v>667</v>
      </c>
      <c r="E117" s="101" t="s">
        <v>260</v>
      </c>
      <c r="F117" s="100"/>
      <c r="G117" s="100">
        <v>339</v>
      </c>
      <c r="H117" s="100" t="s">
        <v>261</v>
      </c>
      <c r="I117" s="100"/>
      <c r="J117" s="100">
        <v>1497</v>
      </c>
      <c r="K117" s="101" t="s">
        <v>262</v>
      </c>
      <c r="L117" s="101" t="s">
        <v>179</v>
      </c>
      <c r="M117" s="101">
        <v>122</v>
      </c>
      <c r="N117" s="101">
        <v>80</v>
      </c>
      <c r="O117" s="101"/>
      <c r="P117" s="101"/>
      <c r="Q117" s="101"/>
      <c r="R117" s="101"/>
      <c r="S117" s="101">
        <v>0.85</v>
      </c>
      <c r="T117" s="101" t="s">
        <v>155</v>
      </c>
      <c r="U117" s="101"/>
      <c r="V117" s="14"/>
      <c r="W117" s="14"/>
      <c r="X117" s="14"/>
      <c r="Y117" s="14"/>
      <c r="Z117" s="14"/>
    </row>
    <row r="118" spans="1:26" ht="48">
      <c r="A118" s="97">
        <v>37</v>
      </c>
      <c r="B118" s="98" t="s">
        <v>86</v>
      </c>
      <c r="C118" s="99">
        <v>0.92</v>
      </c>
      <c r="D118" s="100">
        <v>1466.16</v>
      </c>
      <c r="E118" s="101" t="s">
        <v>263</v>
      </c>
      <c r="F118" s="100"/>
      <c r="G118" s="100">
        <v>1349</v>
      </c>
      <c r="H118" s="100" t="s">
        <v>264</v>
      </c>
      <c r="I118" s="100"/>
      <c r="J118" s="100">
        <v>7865</v>
      </c>
      <c r="K118" s="101" t="s">
        <v>265</v>
      </c>
      <c r="L118" s="101" t="s">
        <v>179</v>
      </c>
      <c r="M118" s="101">
        <v>122</v>
      </c>
      <c r="N118" s="101">
        <v>80</v>
      </c>
      <c r="O118" s="101"/>
      <c r="P118" s="101"/>
      <c r="Q118" s="101"/>
      <c r="R118" s="101"/>
      <c r="S118" s="101">
        <v>0.85</v>
      </c>
      <c r="T118" s="101" t="s">
        <v>155</v>
      </c>
      <c r="U118" s="101"/>
      <c r="V118" s="14"/>
      <c r="W118" s="14"/>
      <c r="X118" s="14"/>
      <c r="Y118" s="14"/>
      <c r="Z118" s="14"/>
    </row>
    <row r="119" spans="1:26" ht="48">
      <c r="A119" s="97">
        <v>38</v>
      </c>
      <c r="B119" s="98" t="s">
        <v>87</v>
      </c>
      <c r="C119" s="99">
        <v>0.162</v>
      </c>
      <c r="D119" s="100">
        <v>12590</v>
      </c>
      <c r="E119" s="101" t="s">
        <v>266</v>
      </c>
      <c r="F119" s="100"/>
      <c r="G119" s="100">
        <v>2040</v>
      </c>
      <c r="H119" s="100" t="s">
        <v>267</v>
      </c>
      <c r="I119" s="100"/>
      <c r="J119" s="100">
        <v>9470</v>
      </c>
      <c r="K119" s="101" t="s">
        <v>268</v>
      </c>
      <c r="L119" s="101" t="s">
        <v>179</v>
      </c>
      <c r="M119" s="101">
        <v>122</v>
      </c>
      <c r="N119" s="101">
        <v>80</v>
      </c>
      <c r="O119" s="101"/>
      <c r="P119" s="101"/>
      <c r="Q119" s="101"/>
      <c r="R119" s="101"/>
      <c r="S119" s="101">
        <v>0.85</v>
      </c>
      <c r="T119" s="101" t="s">
        <v>155</v>
      </c>
      <c r="U119" s="101"/>
      <c r="V119" s="14"/>
      <c r="W119" s="14"/>
      <c r="X119" s="14"/>
      <c r="Y119" s="14"/>
      <c r="Z119" s="14"/>
    </row>
    <row r="120" spans="1:26" ht="36">
      <c r="A120" s="97">
        <v>39</v>
      </c>
      <c r="B120" s="98" t="s">
        <v>88</v>
      </c>
      <c r="C120" s="99">
        <v>13</v>
      </c>
      <c r="D120" s="100">
        <v>6.78</v>
      </c>
      <c r="E120" s="101" t="s">
        <v>269</v>
      </c>
      <c r="F120" s="100"/>
      <c r="G120" s="100">
        <v>88</v>
      </c>
      <c r="H120" s="100" t="s">
        <v>270</v>
      </c>
      <c r="I120" s="100"/>
      <c r="J120" s="100">
        <v>559</v>
      </c>
      <c r="K120" s="101" t="s">
        <v>271</v>
      </c>
      <c r="L120" s="101" t="s">
        <v>179</v>
      </c>
      <c r="M120" s="101">
        <v>122</v>
      </c>
      <c r="N120" s="101">
        <v>80</v>
      </c>
      <c r="O120" s="101"/>
      <c r="P120" s="101"/>
      <c r="Q120" s="101"/>
      <c r="R120" s="101"/>
      <c r="S120" s="101">
        <v>0.85</v>
      </c>
      <c r="T120" s="101" t="s">
        <v>155</v>
      </c>
      <c r="U120" s="101"/>
      <c r="V120" s="14"/>
      <c r="W120" s="14"/>
      <c r="X120" s="14"/>
      <c r="Y120" s="14"/>
      <c r="Z120" s="14"/>
    </row>
    <row r="121" spans="1:26" ht="17.25" customHeight="1">
      <c r="A121" s="118" t="s">
        <v>272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4"/>
      <c r="W121" s="14"/>
      <c r="X121" s="14"/>
      <c r="Y121" s="14"/>
      <c r="Z121" s="14"/>
    </row>
    <row r="122" spans="1:26" ht="48">
      <c r="A122" s="87">
        <v>40</v>
      </c>
      <c r="B122" s="88" t="s">
        <v>89</v>
      </c>
      <c r="C122" s="89">
        <v>0.05</v>
      </c>
      <c r="D122" s="90">
        <v>1230.89</v>
      </c>
      <c r="E122" s="91">
        <v>360.07</v>
      </c>
      <c r="F122" s="90" t="s">
        <v>273</v>
      </c>
      <c r="G122" s="90">
        <v>62</v>
      </c>
      <c r="H122" s="90">
        <v>18</v>
      </c>
      <c r="I122" s="90" t="s">
        <v>274</v>
      </c>
      <c r="J122" s="90">
        <v>412</v>
      </c>
      <c r="K122" s="91">
        <v>188</v>
      </c>
      <c r="L122" s="91" t="s">
        <v>154</v>
      </c>
      <c r="M122" s="91">
        <v>110</v>
      </c>
      <c r="N122" s="91">
        <v>70</v>
      </c>
      <c r="O122" s="91">
        <v>29</v>
      </c>
      <c r="P122" s="91">
        <v>15</v>
      </c>
      <c r="Q122" s="91">
        <v>255</v>
      </c>
      <c r="R122" s="91">
        <v>130</v>
      </c>
      <c r="S122" s="91">
        <v>0.85</v>
      </c>
      <c r="T122" s="91" t="s">
        <v>155</v>
      </c>
      <c r="U122" s="91" t="s">
        <v>275</v>
      </c>
      <c r="V122" s="14"/>
      <c r="W122" s="14"/>
      <c r="X122" s="14"/>
      <c r="Y122" s="14"/>
      <c r="Z122" s="14"/>
    </row>
    <row r="123" spans="1:26" s="61" customFormat="1" ht="12.75">
      <c r="A123" s="92"/>
      <c r="B123" s="93" t="s">
        <v>37</v>
      </c>
      <c r="C123" s="94" t="s">
        <v>49</v>
      </c>
      <c r="D123" s="95"/>
      <c r="E123" s="96"/>
      <c r="F123" s="95"/>
      <c r="G123" s="95">
        <v>29</v>
      </c>
      <c r="H123" s="95"/>
      <c r="I123" s="95"/>
      <c r="J123" s="95">
        <v>255</v>
      </c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60"/>
      <c r="W123" s="60"/>
      <c r="X123" s="60"/>
      <c r="Y123" s="60"/>
      <c r="Z123" s="60"/>
    </row>
    <row r="124" spans="1:26" s="61" customFormat="1" ht="24">
      <c r="A124" s="92"/>
      <c r="B124" s="93" t="s">
        <v>39</v>
      </c>
      <c r="C124" s="94" t="s">
        <v>50</v>
      </c>
      <c r="D124" s="95"/>
      <c r="E124" s="96"/>
      <c r="F124" s="95"/>
      <c r="G124" s="95">
        <v>15</v>
      </c>
      <c r="H124" s="95"/>
      <c r="I124" s="95"/>
      <c r="J124" s="95">
        <v>130</v>
      </c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60"/>
      <c r="W124" s="60"/>
      <c r="X124" s="60"/>
      <c r="Y124" s="60"/>
      <c r="Z124" s="60"/>
    </row>
    <row r="125" spans="1:26" ht="48">
      <c r="A125" s="87">
        <v>41</v>
      </c>
      <c r="B125" s="88" t="s">
        <v>90</v>
      </c>
      <c r="C125" s="89">
        <v>0.036</v>
      </c>
      <c r="D125" s="90">
        <v>15012.19</v>
      </c>
      <c r="E125" s="91" t="s">
        <v>276</v>
      </c>
      <c r="F125" s="90" t="s">
        <v>277</v>
      </c>
      <c r="G125" s="90">
        <v>540</v>
      </c>
      <c r="H125" s="90" t="s">
        <v>278</v>
      </c>
      <c r="I125" s="90" t="s">
        <v>279</v>
      </c>
      <c r="J125" s="90">
        <v>3106</v>
      </c>
      <c r="K125" s="91" t="s">
        <v>280</v>
      </c>
      <c r="L125" s="91" t="s">
        <v>154</v>
      </c>
      <c r="M125" s="91">
        <v>142</v>
      </c>
      <c r="N125" s="91">
        <v>95</v>
      </c>
      <c r="O125" s="91">
        <v>241</v>
      </c>
      <c r="P125" s="91">
        <v>137</v>
      </c>
      <c r="Q125" s="91">
        <v>2519</v>
      </c>
      <c r="R125" s="91">
        <v>1153</v>
      </c>
      <c r="S125" s="91"/>
      <c r="T125" s="91" t="s">
        <v>155</v>
      </c>
      <c r="U125" s="91" t="s">
        <v>281</v>
      </c>
      <c r="V125" s="14"/>
      <c r="W125" s="14"/>
      <c r="X125" s="14"/>
      <c r="Y125" s="14"/>
      <c r="Z125" s="14"/>
    </row>
    <row r="126" spans="1:26" s="61" customFormat="1" ht="12.75">
      <c r="A126" s="92"/>
      <c r="B126" s="93" t="s">
        <v>37</v>
      </c>
      <c r="C126" s="94" t="s">
        <v>51</v>
      </c>
      <c r="D126" s="95"/>
      <c r="E126" s="96"/>
      <c r="F126" s="95"/>
      <c r="G126" s="95">
        <v>241</v>
      </c>
      <c r="H126" s="95"/>
      <c r="I126" s="95"/>
      <c r="J126" s="95">
        <v>2519</v>
      </c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60"/>
      <c r="W126" s="60"/>
      <c r="X126" s="60"/>
      <c r="Y126" s="60"/>
      <c r="Z126" s="60"/>
    </row>
    <row r="127" spans="1:26" s="61" customFormat="1" ht="24">
      <c r="A127" s="92"/>
      <c r="B127" s="93" t="s">
        <v>39</v>
      </c>
      <c r="C127" s="94" t="s">
        <v>52</v>
      </c>
      <c r="D127" s="95"/>
      <c r="E127" s="96"/>
      <c r="F127" s="95"/>
      <c r="G127" s="95">
        <v>137</v>
      </c>
      <c r="H127" s="95"/>
      <c r="I127" s="95"/>
      <c r="J127" s="95">
        <v>1153</v>
      </c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60"/>
      <c r="W127" s="60"/>
      <c r="X127" s="60"/>
      <c r="Y127" s="60"/>
      <c r="Z127" s="60"/>
    </row>
    <row r="128" spans="1:26" ht="48">
      <c r="A128" s="87">
        <v>42</v>
      </c>
      <c r="B128" s="88" t="s">
        <v>91</v>
      </c>
      <c r="C128" s="89">
        <v>-0.432</v>
      </c>
      <c r="D128" s="90">
        <v>163.76</v>
      </c>
      <c r="E128" s="91" t="s">
        <v>282</v>
      </c>
      <c r="F128" s="90" t="s">
        <v>283</v>
      </c>
      <c r="G128" s="90">
        <v>-71</v>
      </c>
      <c r="H128" s="90" t="s">
        <v>284</v>
      </c>
      <c r="I128" s="90">
        <v>-4</v>
      </c>
      <c r="J128" s="90">
        <v>-562</v>
      </c>
      <c r="K128" s="91" t="s">
        <v>285</v>
      </c>
      <c r="L128" s="91" t="s">
        <v>154</v>
      </c>
      <c r="M128" s="91">
        <v>142</v>
      </c>
      <c r="N128" s="91">
        <v>95</v>
      </c>
      <c r="O128" s="91">
        <v>-51</v>
      </c>
      <c r="P128" s="91">
        <v>-29</v>
      </c>
      <c r="Q128" s="91">
        <v>-531</v>
      </c>
      <c r="R128" s="91">
        <v>-243</v>
      </c>
      <c r="S128" s="91"/>
      <c r="T128" s="91" t="s">
        <v>155</v>
      </c>
      <c r="U128" s="91" t="s">
        <v>286</v>
      </c>
      <c r="V128" s="14"/>
      <c r="W128" s="14"/>
      <c r="X128" s="14"/>
      <c r="Y128" s="14"/>
      <c r="Z128" s="14"/>
    </row>
    <row r="129" spans="1:26" s="61" customFormat="1" ht="12.75">
      <c r="A129" s="92"/>
      <c r="B129" s="93" t="s">
        <v>37</v>
      </c>
      <c r="C129" s="94" t="s">
        <v>51</v>
      </c>
      <c r="D129" s="95"/>
      <c r="E129" s="96"/>
      <c r="F129" s="95"/>
      <c r="G129" s="95">
        <v>-51</v>
      </c>
      <c r="H129" s="95"/>
      <c r="I129" s="95"/>
      <c r="J129" s="95">
        <v>-531</v>
      </c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60"/>
      <c r="W129" s="60"/>
      <c r="X129" s="60"/>
      <c r="Y129" s="60"/>
      <c r="Z129" s="60"/>
    </row>
    <row r="130" spans="1:26" s="61" customFormat="1" ht="24">
      <c r="A130" s="92"/>
      <c r="B130" s="93" t="s">
        <v>39</v>
      </c>
      <c r="C130" s="94" t="s">
        <v>52</v>
      </c>
      <c r="D130" s="95"/>
      <c r="E130" s="96"/>
      <c r="F130" s="95"/>
      <c r="G130" s="95">
        <v>-29</v>
      </c>
      <c r="H130" s="95"/>
      <c r="I130" s="95"/>
      <c r="J130" s="95">
        <v>-243</v>
      </c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60"/>
      <c r="W130" s="60"/>
      <c r="X130" s="60"/>
      <c r="Y130" s="60"/>
      <c r="Z130" s="60"/>
    </row>
    <row r="131" spans="1:26" ht="36">
      <c r="A131" s="97">
        <v>43</v>
      </c>
      <c r="B131" s="98" t="s">
        <v>92</v>
      </c>
      <c r="C131" s="99">
        <v>1.426</v>
      </c>
      <c r="D131" s="100">
        <v>610</v>
      </c>
      <c r="E131" s="101" t="s">
        <v>287</v>
      </c>
      <c r="F131" s="100"/>
      <c r="G131" s="100">
        <v>870</v>
      </c>
      <c r="H131" s="100" t="s">
        <v>288</v>
      </c>
      <c r="I131" s="100"/>
      <c r="J131" s="100">
        <v>2842</v>
      </c>
      <c r="K131" s="101" t="s">
        <v>289</v>
      </c>
      <c r="L131" s="101" t="s">
        <v>179</v>
      </c>
      <c r="M131" s="101">
        <v>142</v>
      </c>
      <c r="N131" s="101">
        <v>95</v>
      </c>
      <c r="O131" s="101"/>
      <c r="P131" s="101"/>
      <c r="Q131" s="101"/>
      <c r="R131" s="101"/>
      <c r="S131" s="101"/>
      <c r="T131" s="101" t="s">
        <v>155</v>
      </c>
      <c r="U131" s="101"/>
      <c r="V131" s="14"/>
      <c r="W131" s="14"/>
      <c r="X131" s="14"/>
      <c r="Y131" s="14"/>
      <c r="Z131" s="14"/>
    </row>
    <row r="132" spans="1:26" ht="48">
      <c r="A132" s="87">
        <v>44</v>
      </c>
      <c r="B132" s="88" t="s">
        <v>93</v>
      </c>
      <c r="C132" s="89">
        <v>0.1</v>
      </c>
      <c r="D132" s="90">
        <v>1028.56</v>
      </c>
      <c r="E132" s="91">
        <v>1028.56</v>
      </c>
      <c r="F132" s="90"/>
      <c r="G132" s="90">
        <v>103</v>
      </c>
      <c r="H132" s="90">
        <v>103</v>
      </c>
      <c r="I132" s="90"/>
      <c r="J132" s="90">
        <v>1073</v>
      </c>
      <c r="K132" s="91">
        <v>1073</v>
      </c>
      <c r="L132" s="91" t="s">
        <v>154</v>
      </c>
      <c r="M132" s="91">
        <v>142</v>
      </c>
      <c r="N132" s="91">
        <v>95</v>
      </c>
      <c r="O132" s="91">
        <v>146</v>
      </c>
      <c r="P132" s="91">
        <v>83</v>
      </c>
      <c r="Q132" s="91">
        <v>1524</v>
      </c>
      <c r="R132" s="91">
        <v>697</v>
      </c>
      <c r="S132" s="91"/>
      <c r="T132" s="91" t="s">
        <v>155</v>
      </c>
      <c r="U132" s="91"/>
      <c r="V132" s="14"/>
      <c r="W132" s="14"/>
      <c r="X132" s="14"/>
      <c r="Y132" s="14"/>
      <c r="Z132" s="14"/>
    </row>
    <row r="133" spans="1:26" s="61" customFormat="1" ht="12.75">
      <c r="A133" s="92"/>
      <c r="B133" s="93" t="s">
        <v>37</v>
      </c>
      <c r="C133" s="94" t="s">
        <v>51</v>
      </c>
      <c r="D133" s="95"/>
      <c r="E133" s="96"/>
      <c r="F133" s="95"/>
      <c r="G133" s="95">
        <v>146</v>
      </c>
      <c r="H133" s="95"/>
      <c r="I133" s="95"/>
      <c r="J133" s="95">
        <v>1524</v>
      </c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60"/>
      <c r="W133" s="60"/>
      <c r="X133" s="60"/>
      <c r="Y133" s="60"/>
      <c r="Z133" s="60"/>
    </row>
    <row r="134" spans="1:26" s="61" customFormat="1" ht="24">
      <c r="A134" s="92"/>
      <c r="B134" s="93" t="s">
        <v>39</v>
      </c>
      <c r="C134" s="94" t="s">
        <v>52</v>
      </c>
      <c r="D134" s="95"/>
      <c r="E134" s="96"/>
      <c r="F134" s="95"/>
      <c r="G134" s="95">
        <v>83</v>
      </c>
      <c r="H134" s="95"/>
      <c r="I134" s="95"/>
      <c r="J134" s="95">
        <v>697</v>
      </c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60"/>
      <c r="W134" s="60"/>
      <c r="X134" s="60"/>
      <c r="Y134" s="60"/>
      <c r="Z134" s="60"/>
    </row>
    <row r="135" spans="1:26" ht="48">
      <c r="A135" s="87">
        <v>45</v>
      </c>
      <c r="B135" s="88" t="s">
        <v>94</v>
      </c>
      <c r="C135" s="89">
        <v>0.1</v>
      </c>
      <c r="D135" s="90">
        <v>4990.79</v>
      </c>
      <c r="E135" s="91" t="s">
        <v>290</v>
      </c>
      <c r="F135" s="90" t="s">
        <v>291</v>
      </c>
      <c r="G135" s="90">
        <v>499</v>
      </c>
      <c r="H135" s="90" t="s">
        <v>292</v>
      </c>
      <c r="I135" s="90" t="s">
        <v>293</v>
      </c>
      <c r="J135" s="90">
        <v>3072</v>
      </c>
      <c r="K135" s="91" t="s">
        <v>294</v>
      </c>
      <c r="L135" s="91" t="s">
        <v>154</v>
      </c>
      <c r="M135" s="91">
        <v>142</v>
      </c>
      <c r="N135" s="91">
        <v>95</v>
      </c>
      <c r="O135" s="91">
        <v>156</v>
      </c>
      <c r="P135" s="91">
        <v>89</v>
      </c>
      <c r="Q135" s="91">
        <v>1617</v>
      </c>
      <c r="R135" s="91">
        <v>740</v>
      </c>
      <c r="S135" s="91"/>
      <c r="T135" s="91" t="s">
        <v>155</v>
      </c>
      <c r="U135" s="91" t="s">
        <v>295</v>
      </c>
      <c r="V135" s="14"/>
      <c r="W135" s="14"/>
      <c r="X135" s="14"/>
      <c r="Y135" s="14"/>
      <c r="Z135" s="14"/>
    </row>
    <row r="136" spans="1:26" s="61" customFormat="1" ht="12.75">
      <c r="A136" s="92"/>
      <c r="B136" s="93" t="s">
        <v>37</v>
      </c>
      <c r="C136" s="94" t="s">
        <v>51</v>
      </c>
      <c r="D136" s="95"/>
      <c r="E136" s="96"/>
      <c r="F136" s="95"/>
      <c r="G136" s="95">
        <v>156</v>
      </c>
      <c r="H136" s="95"/>
      <c r="I136" s="95"/>
      <c r="J136" s="95">
        <v>1617</v>
      </c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60"/>
      <c r="W136" s="60"/>
      <c r="X136" s="60"/>
      <c r="Y136" s="60"/>
      <c r="Z136" s="60"/>
    </row>
    <row r="137" spans="1:26" s="61" customFormat="1" ht="24">
      <c r="A137" s="92"/>
      <c r="B137" s="93" t="s">
        <v>39</v>
      </c>
      <c r="C137" s="94" t="s">
        <v>52</v>
      </c>
      <c r="D137" s="95"/>
      <c r="E137" s="96"/>
      <c r="F137" s="95"/>
      <c r="G137" s="95">
        <v>89</v>
      </c>
      <c r="H137" s="95"/>
      <c r="I137" s="95"/>
      <c r="J137" s="95">
        <v>740</v>
      </c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60"/>
      <c r="W137" s="60"/>
      <c r="X137" s="60"/>
      <c r="Y137" s="60"/>
      <c r="Z137" s="60"/>
    </row>
    <row r="138" spans="1:26" ht="48">
      <c r="A138" s="97">
        <v>46</v>
      </c>
      <c r="B138" s="98" t="s">
        <v>95</v>
      </c>
      <c r="C138" s="99">
        <v>10</v>
      </c>
      <c r="D138" s="100">
        <v>60.67</v>
      </c>
      <c r="E138" s="101" t="s">
        <v>296</v>
      </c>
      <c r="F138" s="100"/>
      <c r="G138" s="100">
        <v>607</v>
      </c>
      <c r="H138" s="100" t="s">
        <v>297</v>
      </c>
      <c r="I138" s="100"/>
      <c r="J138" s="100">
        <v>2986</v>
      </c>
      <c r="K138" s="101" t="s">
        <v>298</v>
      </c>
      <c r="L138" s="101" t="s">
        <v>179</v>
      </c>
      <c r="M138" s="101">
        <v>142</v>
      </c>
      <c r="N138" s="101">
        <v>95</v>
      </c>
      <c r="O138" s="101"/>
      <c r="P138" s="101"/>
      <c r="Q138" s="101"/>
      <c r="R138" s="101"/>
      <c r="S138" s="101"/>
      <c r="T138" s="101" t="s">
        <v>155</v>
      </c>
      <c r="U138" s="101"/>
      <c r="V138" s="14"/>
      <c r="W138" s="14"/>
      <c r="X138" s="14"/>
      <c r="Y138" s="14"/>
      <c r="Z138" s="14"/>
    </row>
    <row r="139" spans="1:26" ht="48">
      <c r="A139" s="87">
        <v>47</v>
      </c>
      <c r="B139" s="88" t="s">
        <v>96</v>
      </c>
      <c r="C139" s="89">
        <v>0.0875</v>
      </c>
      <c r="D139" s="90">
        <v>7041.97</v>
      </c>
      <c r="E139" s="91">
        <v>2499.13</v>
      </c>
      <c r="F139" s="90" t="s">
        <v>299</v>
      </c>
      <c r="G139" s="90">
        <v>616</v>
      </c>
      <c r="H139" s="90">
        <v>219</v>
      </c>
      <c r="I139" s="90" t="s">
        <v>300</v>
      </c>
      <c r="J139" s="90">
        <v>4340</v>
      </c>
      <c r="K139" s="91">
        <v>2281</v>
      </c>
      <c r="L139" s="91" t="s">
        <v>154</v>
      </c>
      <c r="M139" s="91">
        <v>142</v>
      </c>
      <c r="N139" s="91">
        <v>95</v>
      </c>
      <c r="O139" s="91">
        <v>412</v>
      </c>
      <c r="P139" s="91">
        <v>234</v>
      </c>
      <c r="Q139" s="91">
        <v>4286</v>
      </c>
      <c r="R139" s="91">
        <v>1962</v>
      </c>
      <c r="S139" s="91"/>
      <c r="T139" s="91" t="s">
        <v>155</v>
      </c>
      <c r="U139" s="91" t="s">
        <v>301</v>
      </c>
      <c r="V139" s="14"/>
      <c r="W139" s="14"/>
      <c r="X139" s="14"/>
      <c r="Y139" s="14"/>
      <c r="Z139" s="14"/>
    </row>
    <row r="140" spans="1:26" s="61" customFormat="1" ht="12.75">
      <c r="A140" s="92"/>
      <c r="B140" s="93" t="s">
        <v>37</v>
      </c>
      <c r="C140" s="94" t="s">
        <v>51</v>
      </c>
      <c r="D140" s="95"/>
      <c r="E140" s="96"/>
      <c r="F140" s="95"/>
      <c r="G140" s="95">
        <v>412</v>
      </c>
      <c r="H140" s="95"/>
      <c r="I140" s="95"/>
      <c r="J140" s="95">
        <v>4286</v>
      </c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60"/>
      <c r="W140" s="60"/>
      <c r="X140" s="60"/>
      <c r="Y140" s="60"/>
      <c r="Z140" s="60"/>
    </row>
    <row r="141" spans="1:26" s="61" customFormat="1" ht="24">
      <c r="A141" s="92"/>
      <c r="B141" s="93" t="s">
        <v>39</v>
      </c>
      <c r="C141" s="94" t="s">
        <v>52</v>
      </c>
      <c r="D141" s="95"/>
      <c r="E141" s="96"/>
      <c r="F141" s="95"/>
      <c r="G141" s="95">
        <v>234</v>
      </c>
      <c r="H141" s="95"/>
      <c r="I141" s="95"/>
      <c r="J141" s="95">
        <v>1962</v>
      </c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60"/>
      <c r="W141" s="60"/>
      <c r="X141" s="60"/>
      <c r="Y141" s="60"/>
      <c r="Z141" s="60"/>
    </row>
    <row r="142" spans="1:26" ht="48">
      <c r="A142" s="97">
        <v>48</v>
      </c>
      <c r="B142" s="98" t="s">
        <v>302</v>
      </c>
      <c r="C142" s="99">
        <v>22</v>
      </c>
      <c r="D142" s="100">
        <v>3.3</v>
      </c>
      <c r="E142" s="101"/>
      <c r="F142" s="100">
        <v>3.3</v>
      </c>
      <c r="G142" s="100">
        <v>73</v>
      </c>
      <c r="H142" s="100"/>
      <c r="I142" s="100">
        <v>73</v>
      </c>
      <c r="J142" s="100">
        <v>497</v>
      </c>
      <c r="K142" s="101"/>
      <c r="L142" s="101" t="s">
        <v>154</v>
      </c>
      <c r="M142" s="101">
        <v>100</v>
      </c>
      <c r="N142" s="101">
        <v>60</v>
      </c>
      <c r="O142" s="101"/>
      <c r="P142" s="101"/>
      <c r="Q142" s="101"/>
      <c r="R142" s="101"/>
      <c r="S142" s="101"/>
      <c r="T142" s="101"/>
      <c r="U142" s="101">
        <v>497</v>
      </c>
      <c r="V142" s="14"/>
      <c r="W142" s="14"/>
      <c r="X142" s="14"/>
      <c r="Y142" s="14"/>
      <c r="Z142" s="14"/>
    </row>
    <row r="143" spans="1:26" ht="60">
      <c r="A143" s="97">
        <v>49</v>
      </c>
      <c r="B143" s="98" t="s">
        <v>303</v>
      </c>
      <c r="C143" s="99">
        <v>22</v>
      </c>
      <c r="D143" s="100">
        <v>17.99</v>
      </c>
      <c r="E143" s="101"/>
      <c r="F143" s="100">
        <v>17.99</v>
      </c>
      <c r="G143" s="100">
        <v>396</v>
      </c>
      <c r="H143" s="100"/>
      <c r="I143" s="100">
        <v>396</v>
      </c>
      <c r="J143" s="100">
        <v>1480</v>
      </c>
      <c r="K143" s="101"/>
      <c r="L143" s="101" t="s">
        <v>154</v>
      </c>
      <c r="M143" s="101">
        <v>0</v>
      </c>
      <c r="N143" s="101">
        <v>0</v>
      </c>
      <c r="O143" s="101"/>
      <c r="P143" s="101"/>
      <c r="Q143" s="101"/>
      <c r="R143" s="101"/>
      <c r="S143" s="101"/>
      <c r="T143" s="101"/>
      <c r="U143" s="101">
        <v>1480</v>
      </c>
      <c r="V143" s="14"/>
      <c r="W143" s="14"/>
      <c r="X143" s="14"/>
      <c r="Y143" s="14"/>
      <c r="Z143" s="14"/>
    </row>
    <row r="144" spans="1:26" ht="36">
      <c r="A144" s="87">
        <v>50</v>
      </c>
      <c r="B144" s="88" t="s">
        <v>97</v>
      </c>
      <c r="C144" s="89">
        <v>0.0875</v>
      </c>
      <c r="D144" s="90">
        <v>3117.92</v>
      </c>
      <c r="E144" s="91" t="s">
        <v>304</v>
      </c>
      <c r="F144" s="90" t="s">
        <v>305</v>
      </c>
      <c r="G144" s="90">
        <v>273</v>
      </c>
      <c r="H144" s="90" t="s">
        <v>306</v>
      </c>
      <c r="I144" s="90" t="s">
        <v>307</v>
      </c>
      <c r="J144" s="90">
        <v>1014</v>
      </c>
      <c r="K144" s="91" t="s">
        <v>308</v>
      </c>
      <c r="L144" s="91" t="s">
        <v>154</v>
      </c>
      <c r="M144" s="91">
        <v>142</v>
      </c>
      <c r="N144" s="91">
        <v>95</v>
      </c>
      <c r="O144" s="91">
        <v>1</v>
      </c>
      <c r="P144" s="91">
        <v>1</v>
      </c>
      <c r="Q144" s="91">
        <v>16</v>
      </c>
      <c r="R144" s="91">
        <v>7</v>
      </c>
      <c r="S144" s="91"/>
      <c r="T144" s="91" t="s">
        <v>155</v>
      </c>
      <c r="U144" s="91" t="s">
        <v>309</v>
      </c>
      <c r="V144" s="14"/>
      <c r="W144" s="14"/>
      <c r="X144" s="14"/>
      <c r="Y144" s="14"/>
      <c r="Z144" s="14"/>
    </row>
    <row r="145" spans="1:26" s="61" customFormat="1" ht="12.75">
      <c r="A145" s="92"/>
      <c r="B145" s="93" t="s">
        <v>37</v>
      </c>
      <c r="C145" s="94" t="s">
        <v>51</v>
      </c>
      <c r="D145" s="95"/>
      <c r="E145" s="96"/>
      <c r="F145" s="95"/>
      <c r="G145" s="95">
        <v>1</v>
      </c>
      <c r="H145" s="95"/>
      <c r="I145" s="95"/>
      <c r="J145" s="95">
        <v>16</v>
      </c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60"/>
      <c r="W145" s="60"/>
      <c r="X145" s="60"/>
      <c r="Y145" s="60"/>
      <c r="Z145" s="60"/>
    </row>
    <row r="146" spans="1:26" s="61" customFormat="1" ht="24">
      <c r="A146" s="92"/>
      <c r="B146" s="93" t="s">
        <v>39</v>
      </c>
      <c r="C146" s="94" t="s">
        <v>52</v>
      </c>
      <c r="D146" s="95"/>
      <c r="E146" s="96"/>
      <c r="F146" s="95"/>
      <c r="G146" s="95">
        <v>1</v>
      </c>
      <c r="H146" s="95"/>
      <c r="I146" s="95"/>
      <c r="J146" s="95">
        <v>7</v>
      </c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60"/>
      <c r="W146" s="60"/>
      <c r="X146" s="60"/>
      <c r="Y146" s="60"/>
      <c r="Z146" s="60"/>
    </row>
    <row r="147" spans="1:26" ht="72">
      <c r="A147" s="87">
        <v>51</v>
      </c>
      <c r="B147" s="88" t="s">
        <v>98</v>
      </c>
      <c r="C147" s="89">
        <v>0.125</v>
      </c>
      <c r="D147" s="90">
        <v>4465.62</v>
      </c>
      <c r="E147" s="91" t="s">
        <v>310</v>
      </c>
      <c r="F147" s="90" t="s">
        <v>311</v>
      </c>
      <c r="G147" s="90">
        <v>558</v>
      </c>
      <c r="H147" s="90" t="s">
        <v>312</v>
      </c>
      <c r="I147" s="90" t="s">
        <v>313</v>
      </c>
      <c r="J147" s="90">
        <v>3190</v>
      </c>
      <c r="K147" s="91" t="s">
        <v>314</v>
      </c>
      <c r="L147" s="91" t="s">
        <v>154</v>
      </c>
      <c r="M147" s="91">
        <v>142</v>
      </c>
      <c r="N147" s="91">
        <v>95</v>
      </c>
      <c r="O147" s="91">
        <v>186</v>
      </c>
      <c r="P147" s="91">
        <v>106</v>
      </c>
      <c r="Q147" s="91">
        <v>1943</v>
      </c>
      <c r="R147" s="91">
        <v>889</v>
      </c>
      <c r="S147" s="91"/>
      <c r="T147" s="91" t="s">
        <v>155</v>
      </c>
      <c r="U147" s="91" t="s">
        <v>315</v>
      </c>
      <c r="V147" s="14"/>
      <c r="W147" s="14"/>
      <c r="X147" s="14"/>
      <c r="Y147" s="14"/>
      <c r="Z147" s="14"/>
    </row>
    <row r="148" spans="1:26" s="61" customFormat="1" ht="12.75">
      <c r="A148" s="92"/>
      <c r="B148" s="93" t="s">
        <v>37</v>
      </c>
      <c r="C148" s="94" t="s">
        <v>51</v>
      </c>
      <c r="D148" s="95"/>
      <c r="E148" s="96"/>
      <c r="F148" s="95"/>
      <c r="G148" s="95">
        <v>186</v>
      </c>
      <c r="H148" s="95"/>
      <c r="I148" s="95"/>
      <c r="J148" s="95">
        <v>1943</v>
      </c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60"/>
      <c r="W148" s="60"/>
      <c r="X148" s="60"/>
      <c r="Y148" s="60"/>
      <c r="Z148" s="60"/>
    </row>
    <row r="149" spans="1:26" s="61" customFormat="1" ht="24">
      <c r="A149" s="92"/>
      <c r="B149" s="93" t="s">
        <v>39</v>
      </c>
      <c r="C149" s="94" t="s">
        <v>52</v>
      </c>
      <c r="D149" s="95"/>
      <c r="E149" s="96"/>
      <c r="F149" s="95"/>
      <c r="G149" s="95">
        <v>106</v>
      </c>
      <c r="H149" s="95"/>
      <c r="I149" s="95"/>
      <c r="J149" s="95">
        <v>889</v>
      </c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60"/>
      <c r="W149" s="60"/>
      <c r="X149" s="60"/>
      <c r="Y149" s="60"/>
      <c r="Z149" s="60"/>
    </row>
    <row r="150" spans="1:26" ht="60">
      <c r="A150" s="87">
        <v>52</v>
      </c>
      <c r="B150" s="88" t="s">
        <v>99</v>
      </c>
      <c r="C150" s="89">
        <v>0.75</v>
      </c>
      <c r="D150" s="90">
        <v>10.84</v>
      </c>
      <c r="E150" s="91" t="s">
        <v>316</v>
      </c>
      <c r="F150" s="90">
        <v>5.16</v>
      </c>
      <c r="G150" s="90">
        <v>8</v>
      </c>
      <c r="H150" s="90" t="s">
        <v>317</v>
      </c>
      <c r="I150" s="90">
        <v>4</v>
      </c>
      <c r="J150" s="90">
        <v>43</v>
      </c>
      <c r="K150" s="91" t="s">
        <v>318</v>
      </c>
      <c r="L150" s="91" t="s">
        <v>154</v>
      </c>
      <c r="M150" s="91">
        <v>142</v>
      </c>
      <c r="N150" s="91">
        <v>95</v>
      </c>
      <c r="O150" s="91">
        <v>1</v>
      </c>
      <c r="P150" s="91">
        <v>1</v>
      </c>
      <c r="Q150" s="91">
        <v>16</v>
      </c>
      <c r="R150" s="91">
        <v>7</v>
      </c>
      <c r="S150" s="91"/>
      <c r="T150" s="91" t="s">
        <v>155</v>
      </c>
      <c r="U150" s="91">
        <v>20</v>
      </c>
      <c r="V150" s="14"/>
      <c r="W150" s="14"/>
      <c r="X150" s="14"/>
      <c r="Y150" s="14"/>
      <c r="Z150" s="14"/>
    </row>
    <row r="151" spans="1:26" s="61" customFormat="1" ht="12.75">
      <c r="A151" s="92"/>
      <c r="B151" s="93" t="s">
        <v>37</v>
      </c>
      <c r="C151" s="94" t="s">
        <v>51</v>
      </c>
      <c r="D151" s="95"/>
      <c r="E151" s="96"/>
      <c r="F151" s="95"/>
      <c r="G151" s="95">
        <v>1</v>
      </c>
      <c r="H151" s="95"/>
      <c r="I151" s="95"/>
      <c r="J151" s="95">
        <v>16</v>
      </c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60"/>
      <c r="W151" s="60"/>
      <c r="X151" s="60"/>
      <c r="Y151" s="60"/>
      <c r="Z151" s="60"/>
    </row>
    <row r="152" spans="1:26" s="61" customFormat="1" ht="24">
      <c r="A152" s="92"/>
      <c r="B152" s="93" t="s">
        <v>39</v>
      </c>
      <c r="C152" s="94" t="s">
        <v>52</v>
      </c>
      <c r="D152" s="95"/>
      <c r="E152" s="96"/>
      <c r="F152" s="95"/>
      <c r="G152" s="95">
        <v>1</v>
      </c>
      <c r="H152" s="95"/>
      <c r="I152" s="95"/>
      <c r="J152" s="95">
        <v>7</v>
      </c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60"/>
      <c r="W152" s="60"/>
      <c r="X152" s="60"/>
      <c r="Y152" s="60"/>
      <c r="Z152" s="60"/>
    </row>
    <row r="153" spans="1:26" ht="72">
      <c r="A153" s="97">
        <v>53</v>
      </c>
      <c r="B153" s="98" t="s">
        <v>100</v>
      </c>
      <c r="C153" s="99">
        <v>21.155</v>
      </c>
      <c r="D153" s="100">
        <v>564</v>
      </c>
      <c r="E153" s="101" t="s">
        <v>319</v>
      </c>
      <c r="F153" s="100"/>
      <c r="G153" s="100">
        <v>11931</v>
      </c>
      <c r="H153" s="100" t="s">
        <v>320</v>
      </c>
      <c r="I153" s="100"/>
      <c r="J153" s="100">
        <v>50320</v>
      </c>
      <c r="K153" s="101" t="s">
        <v>321</v>
      </c>
      <c r="L153" s="101" t="s">
        <v>179</v>
      </c>
      <c r="M153" s="101">
        <v>142</v>
      </c>
      <c r="N153" s="101">
        <v>95</v>
      </c>
      <c r="O153" s="101"/>
      <c r="P153" s="101"/>
      <c r="Q153" s="101"/>
      <c r="R153" s="101"/>
      <c r="S153" s="101"/>
      <c r="T153" s="101" t="s">
        <v>155</v>
      </c>
      <c r="U153" s="101"/>
      <c r="V153" s="14"/>
      <c r="W153" s="14"/>
      <c r="X153" s="14"/>
      <c r="Y153" s="14"/>
      <c r="Z153" s="14"/>
    </row>
    <row r="154" spans="1:26" ht="48">
      <c r="A154" s="87">
        <v>54</v>
      </c>
      <c r="B154" s="88" t="s">
        <v>101</v>
      </c>
      <c r="C154" s="89">
        <v>0.01</v>
      </c>
      <c r="D154" s="90">
        <v>187.31</v>
      </c>
      <c r="E154" s="91">
        <v>158.82</v>
      </c>
      <c r="F154" s="90">
        <v>28.49</v>
      </c>
      <c r="G154" s="90">
        <v>2</v>
      </c>
      <c r="H154" s="90">
        <v>2</v>
      </c>
      <c r="I154" s="90"/>
      <c r="J154" s="90">
        <v>17</v>
      </c>
      <c r="K154" s="91">
        <v>17</v>
      </c>
      <c r="L154" s="91" t="s">
        <v>154</v>
      </c>
      <c r="M154" s="91">
        <v>80</v>
      </c>
      <c r="N154" s="91">
        <v>45</v>
      </c>
      <c r="O154" s="91">
        <v>2</v>
      </c>
      <c r="P154" s="91">
        <v>1</v>
      </c>
      <c r="Q154" s="91">
        <v>12</v>
      </c>
      <c r="R154" s="91">
        <v>5</v>
      </c>
      <c r="S154" s="91">
        <v>0.85</v>
      </c>
      <c r="T154" s="91" t="s">
        <v>155</v>
      </c>
      <c r="U154" s="91"/>
      <c r="V154" s="14"/>
      <c r="W154" s="14"/>
      <c r="X154" s="14"/>
      <c r="Y154" s="14"/>
      <c r="Z154" s="14"/>
    </row>
    <row r="155" spans="1:26" s="61" customFormat="1" ht="12.75">
      <c r="A155" s="92"/>
      <c r="B155" s="93" t="s">
        <v>37</v>
      </c>
      <c r="C155" s="94" t="s">
        <v>41</v>
      </c>
      <c r="D155" s="95"/>
      <c r="E155" s="96"/>
      <c r="F155" s="95"/>
      <c r="G155" s="95">
        <v>2</v>
      </c>
      <c r="H155" s="95"/>
      <c r="I155" s="95"/>
      <c r="J155" s="95">
        <v>12</v>
      </c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60"/>
      <c r="W155" s="60"/>
      <c r="X155" s="60"/>
      <c r="Y155" s="60"/>
      <c r="Z155" s="60"/>
    </row>
    <row r="156" spans="1:26" s="61" customFormat="1" ht="24">
      <c r="A156" s="92"/>
      <c r="B156" s="93" t="s">
        <v>39</v>
      </c>
      <c r="C156" s="94" t="s">
        <v>42</v>
      </c>
      <c r="D156" s="95"/>
      <c r="E156" s="96"/>
      <c r="F156" s="95"/>
      <c r="G156" s="95">
        <v>1</v>
      </c>
      <c r="H156" s="95"/>
      <c r="I156" s="95"/>
      <c r="J156" s="95">
        <v>5</v>
      </c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60"/>
      <c r="W156" s="60"/>
      <c r="X156" s="60"/>
      <c r="Y156" s="60"/>
      <c r="Z156" s="60"/>
    </row>
    <row r="157" spans="1:26" ht="48">
      <c r="A157" s="87">
        <v>55</v>
      </c>
      <c r="B157" s="88" t="s">
        <v>102</v>
      </c>
      <c r="C157" s="89">
        <v>0.05</v>
      </c>
      <c r="D157" s="90">
        <v>380.09</v>
      </c>
      <c r="E157" s="91">
        <v>322.36</v>
      </c>
      <c r="F157" s="90">
        <v>57.73</v>
      </c>
      <c r="G157" s="90">
        <v>19</v>
      </c>
      <c r="H157" s="90">
        <v>16</v>
      </c>
      <c r="I157" s="90">
        <v>3</v>
      </c>
      <c r="J157" s="90">
        <v>176</v>
      </c>
      <c r="K157" s="91">
        <v>168</v>
      </c>
      <c r="L157" s="91" t="s">
        <v>154</v>
      </c>
      <c r="M157" s="91">
        <v>80</v>
      </c>
      <c r="N157" s="91">
        <v>45</v>
      </c>
      <c r="O157" s="91">
        <v>13</v>
      </c>
      <c r="P157" s="91">
        <v>6</v>
      </c>
      <c r="Q157" s="91">
        <v>114</v>
      </c>
      <c r="R157" s="91">
        <v>52</v>
      </c>
      <c r="S157" s="91">
        <v>0.85</v>
      </c>
      <c r="T157" s="91" t="s">
        <v>155</v>
      </c>
      <c r="U157" s="91">
        <v>8</v>
      </c>
      <c r="V157" s="14"/>
      <c r="W157" s="14"/>
      <c r="X157" s="14"/>
      <c r="Y157" s="14"/>
      <c r="Z157" s="14"/>
    </row>
    <row r="158" spans="1:26" s="61" customFormat="1" ht="12.75">
      <c r="A158" s="92"/>
      <c r="B158" s="93" t="s">
        <v>37</v>
      </c>
      <c r="C158" s="94" t="s">
        <v>41</v>
      </c>
      <c r="D158" s="95"/>
      <c r="E158" s="96"/>
      <c r="F158" s="95"/>
      <c r="G158" s="95">
        <v>13</v>
      </c>
      <c r="H158" s="95"/>
      <c r="I158" s="95"/>
      <c r="J158" s="95">
        <v>114</v>
      </c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60"/>
      <c r="W158" s="60"/>
      <c r="X158" s="60"/>
      <c r="Y158" s="60"/>
      <c r="Z158" s="60"/>
    </row>
    <row r="159" spans="1:26" s="61" customFormat="1" ht="24">
      <c r="A159" s="92"/>
      <c r="B159" s="93" t="s">
        <v>39</v>
      </c>
      <c r="C159" s="94" t="s">
        <v>42</v>
      </c>
      <c r="D159" s="95"/>
      <c r="E159" s="96"/>
      <c r="F159" s="95"/>
      <c r="G159" s="95">
        <v>6</v>
      </c>
      <c r="H159" s="95"/>
      <c r="I159" s="95"/>
      <c r="J159" s="95">
        <v>52</v>
      </c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60"/>
      <c r="W159" s="60"/>
      <c r="X159" s="60"/>
      <c r="Y159" s="60"/>
      <c r="Z159" s="60"/>
    </row>
    <row r="160" spans="1:26" ht="60">
      <c r="A160" s="87">
        <v>56</v>
      </c>
      <c r="B160" s="88" t="s">
        <v>103</v>
      </c>
      <c r="C160" s="89">
        <v>0.01</v>
      </c>
      <c r="D160" s="90">
        <v>2127.38</v>
      </c>
      <c r="E160" s="91">
        <v>370.08</v>
      </c>
      <c r="F160" s="90" t="s">
        <v>0</v>
      </c>
      <c r="G160" s="90">
        <v>21</v>
      </c>
      <c r="H160" s="90">
        <v>4</v>
      </c>
      <c r="I160" s="90" t="s">
        <v>1</v>
      </c>
      <c r="J160" s="90">
        <v>142</v>
      </c>
      <c r="K160" s="91">
        <v>39</v>
      </c>
      <c r="L160" s="91" t="s">
        <v>154</v>
      </c>
      <c r="M160" s="91">
        <v>80</v>
      </c>
      <c r="N160" s="91">
        <v>45</v>
      </c>
      <c r="O160" s="91">
        <v>6</v>
      </c>
      <c r="P160" s="91">
        <v>3</v>
      </c>
      <c r="Q160" s="91">
        <v>50</v>
      </c>
      <c r="R160" s="91">
        <v>23</v>
      </c>
      <c r="S160" s="91">
        <v>0.85</v>
      </c>
      <c r="T160" s="91" t="s">
        <v>155</v>
      </c>
      <c r="U160" s="91" t="s">
        <v>2</v>
      </c>
      <c r="V160" s="14"/>
      <c r="W160" s="14"/>
      <c r="X160" s="14"/>
      <c r="Y160" s="14"/>
      <c r="Z160" s="14"/>
    </row>
    <row r="161" spans="1:26" s="61" customFormat="1" ht="12.75">
      <c r="A161" s="92"/>
      <c r="B161" s="93" t="s">
        <v>37</v>
      </c>
      <c r="C161" s="94" t="s">
        <v>41</v>
      </c>
      <c r="D161" s="95"/>
      <c r="E161" s="96"/>
      <c r="F161" s="95"/>
      <c r="G161" s="95">
        <v>6</v>
      </c>
      <c r="H161" s="95"/>
      <c r="I161" s="95"/>
      <c r="J161" s="95">
        <v>50</v>
      </c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60"/>
      <c r="W161" s="60"/>
      <c r="X161" s="60"/>
      <c r="Y161" s="60"/>
      <c r="Z161" s="60"/>
    </row>
    <row r="162" spans="1:26" s="61" customFormat="1" ht="24">
      <c r="A162" s="92"/>
      <c r="B162" s="93" t="s">
        <v>39</v>
      </c>
      <c r="C162" s="94" t="s">
        <v>42</v>
      </c>
      <c r="D162" s="95"/>
      <c r="E162" s="96"/>
      <c r="F162" s="95"/>
      <c r="G162" s="95">
        <v>3</v>
      </c>
      <c r="H162" s="95"/>
      <c r="I162" s="95"/>
      <c r="J162" s="95">
        <v>23</v>
      </c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60"/>
      <c r="W162" s="60"/>
      <c r="X162" s="60"/>
      <c r="Y162" s="60"/>
      <c r="Z162" s="60"/>
    </row>
    <row r="163" spans="1:26" ht="60">
      <c r="A163" s="87">
        <v>57</v>
      </c>
      <c r="B163" s="88" t="s">
        <v>104</v>
      </c>
      <c r="C163" s="89">
        <v>0.05</v>
      </c>
      <c r="D163" s="90">
        <v>3450.68</v>
      </c>
      <c r="E163" s="91">
        <v>601.01</v>
      </c>
      <c r="F163" s="90" t="s">
        <v>3</v>
      </c>
      <c r="G163" s="90">
        <v>173</v>
      </c>
      <c r="H163" s="90">
        <v>30</v>
      </c>
      <c r="I163" s="90" t="s">
        <v>4</v>
      </c>
      <c r="J163" s="90">
        <v>1150</v>
      </c>
      <c r="K163" s="91">
        <v>314</v>
      </c>
      <c r="L163" s="91" t="s">
        <v>154</v>
      </c>
      <c r="M163" s="91">
        <v>80</v>
      </c>
      <c r="N163" s="91">
        <v>45</v>
      </c>
      <c r="O163" s="91">
        <v>46</v>
      </c>
      <c r="P163" s="91">
        <v>22</v>
      </c>
      <c r="Q163" s="91">
        <v>402</v>
      </c>
      <c r="R163" s="91">
        <v>183</v>
      </c>
      <c r="S163" s="91">
        <v>0.85</v>
      </c>
      <c r="T163" s="91" t="s">
        <v>155</v>
      </c>
      <c r="U163" s="91" t="s">
        <v>5</v>
      </c>
      <c r="V163" s="14"/>
      <c r="W163" s="14"/>
      <c r="X163" s="14"/>
      <c r="Y163" s="14"/>
      <c r="Z163" s="14"/>
    </row>
    <row r="164" spans="1:26" s="61" customFormat="1" ht="12.75">
      <c r="A164" s="92"/>
      <c r="B164" s="93" t="s">
        <v>37</v>
      </c>
      <c r="C164" s="94" t="s">
        <v>41</v>
      </c>
      <c r="D164" s="95"/>
      <c r="E164" s="96"/>
      <c r="F164" s="95"/>
      <c r="G164" s="95">
        <v>46</v>
      </c>
      <c r="H164" s="95"/>
      <c r="I164" s="95"/>
      <c r="J164" s="95">
        <v>402</v>
      </c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60"/>
      <c r="W164" s="60"/>
      <c r="X164" s="60"/>
      <c r="Y164" s="60"/>
      <c r="Z164" s="60"/>
    </row>
    <row r="165" spans="1:26" s="61" customFormat="1" ht="24">
      <c r="A165" s="92"/>
      <c r="B165" s="93" t="s">
        <v>39</v>
      </c>
      <c r="C165" s="94" t="s">
        <v>42</v>
      </c>
      <c r="D165" s="95"/>
      <c r="E165" s="96"/>
      <c r="F165" s="95"/>
      <c r="G165" s="95">
        <v>22</v>
      </c>
      <c r="H165" s="95"/>
      <c r="I165" s="95"/>
      <c r="J165" s="95">
        <v>183</v>
      </c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60"/>
      <c r="W165" s="60"/>
      <c r="X165" s="60"/>
      <c r="Y165" s="60"/>
      <c r="Z165" s="60"/>
    </row>
    <row r="166" spans="1:26" ht="60">
      <c r="A166" s="87">
        <v>58</v>
      </c>
      <c r="B166" s="88" t="s">
        <v>105</v>
      </c>
      <c r="C166" s="89">
        <v>0.01</v>
      </c>
      <c r="D166" s="90">
        <v>649.9</v>
      </c>
      <c r="E166" s="91">
        <v>541.11</v>
      </c>
      <c r="F166" s="90">
        <v>108.79</v>
      </c>
      <c r="G166" s="90">
        <v>6</v>
      </c>
      <c r="H166" s="90">
        <v>5</v>
      </c>
      <c r="I166" s="90">
        <v>1</v>
      </c>
      <c r="J166" s="90">
        <v>59</v>
      </c>
      <c r="K166" s="91">
        <v>56</v>
      </c>
      <c r="L166" s="91" t="s">
        <v>154</v>
      </c>
      <c r="M166" s="91">
        <v>80</v>
      </c>
      <c r="N166" s="91">
        <v>45</v>
      </c>
      <c r="O166" s="91">
        <v>4</v>
      </c>
      <c r="P166" s="91">
        <v>2</v>
      </c>
      <c r="Q166" s="91">
        <v>38</v>
      </c>
      <c r="R166" s="91">
        <v>17</v>
      </c>
      <c r="S166" s="91">
        <v>0.85</v>
      </c>
      <c r="T166" s="91" t="s">
        <v>155</v>
      </c>
      <c r="U166" s="91">
        <v>3</v>
      </c>
      <c r="V166" s="14"/>
      <c r="W166" s="14"/>
      <c r="X166" s="14"/>
      <c r="Y166" s="14"/>
      <c r="Z166" s="14"/>
    </row>
    <row r="167" spans="1:26" s="61" customFormat="1" ht="12.75">
      <c r="A167" s="92"/>
      <c r="B167" s="93" t="s">
        <v>37</v>
      </c>
      <c r="C167" s="94" t="s">
        <v>41</v>
      </c>
      <c r="D167" s="95"/>
      <c r="E167" s="96"/>
      <c r="F167" s="95"/>
      <c r="G167" s="95">
        <v>4</v>
      </c>
      <c r="H167" s="95"/>
      <c r="I167" s="95"/>
      <c r="J167" s="95">
        <v>38</v>
      </c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60"/>
      <c r="W167" s="60"/>
      <c r="X167" s="60"/>
      <c r="Y167" s="60"/>
      <c r="Z167" s="60"/>
    </row>
    <row r="168" spans="1:26" s="61" customFormat="1" ht="24">
      <c r="A168" s="92"/>
      <c r="B168" s="93" t="s">
        <v>39</v>
      </c>
      <c r="C168" s="94" t="s">
        <v>42</v>
      </c>
      <c r="D168" s="95"/>
      <c r="E168" s="96"/>
      <c r="F168" s="95"/>
      <c r="G168" s="95">
        <v>2</v>
      </c>
      <c r="H168" s="95"/>
      <c r="I168" s="95"/>
      <c r="J168" s="95">
        <v>17</v>
      </c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60"/>
      <c r="W168" s="60"/>
      <c r="X168" s="60"/>
      <c r="Y168" s="60"/>
      <c r="Z168" s="60"/>
    </row>
    <row r="169" spans="1:26" ht="60">
      <c r="A169" s="87">
        <v>59</v>
      </c>
      <c r="B169" s="88" t="s">
        <v>106</v>
      </c>
      <c r="C169" s="89">
        <v>0.05</v>
      </c>
      <c r="D169" s="90">
        <v>1374.43</v>
      </c>
      <c r="E169" s="91">
        <v>1147.65</v>
      </c>
      <c r="F169" s="90">
        <v>226.78</v>
      </c>
      <c r="G169" s="90">
        <v>69</v>
      </c>
      <c r="H169" s="90">
        <v>58</v>
      </c>
      <c r="I169" s="90">
        <v>11</v>
      </c>
      <c r="J169" s="90">
        <v>630</v>
      </c>
      <c r="K169" s="91">
        <v>599</v>
      </c>
      <c r="L169" s="91" t="s">
        <v>154</v>
      </c>
      <c r="M169" s="91">
        <v>80</v>
      </c>
      <c r="N169" s="91">
        <v>45</v>
      </c>
      <c r="O169" s="91">
        <v>46</v>
      </c>
      <c r="P169" s="91">
        <v>22</v>
      </c>
      <c r="Q169" s="91">
        <v>407</v>
      </c>
      <c r="R169" s="91">
        <v>186</v>
      </c>
      <c r="S169" s="91">
        <v>0.85</v>
      </c>
      <c r="T169" s="91" t="s">
        <v>155</v>
      </c>
      <c r="U169" s="91">
        <v>31</v>
      </c>
      <c r="V169" s="14"/>
      <c r="W169" s="14"/>
      <c r="X169" s="14"/>
      <c r="Y169" s="14"/>
      <c r="Z169" s="14"/>
    </row>
    <row r="170" spans="1:26" s="61" customFormat="1" ht="12.75">
      <c r="A170" s="92"/>
      <c r="B170" s="93" t="s">
        <v>37</v>
      </c>
      <c r="C170" s="94" t="s">
        <v>41</v>
      </c>
      <c r="D170" s="95"/>
      <c r="E170" s="96"/>
      <c r="F170" s="95"/>
      <c r="G170" s="95">
        <v>46</v>
      </c>
      <c r="H170" s="95"/>
      <c r="I170" s="95"/>
      <c r="J170" s="95">
        <v>407</v>
      </c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60"/>
      <c r="W170" s="60"/>
      <c r="X170" s="60"/>
      <c r="Y170" s="60"/>
      <c r="Z170" s="60"/>
    </row>
    <row r="171" spans="1:26" s="61" customFormat="1" ht="24">
      <c r="A171" s="92"/>
      <c r="B171" s="93" t="s">
        <v>39</v>
      </c>
      <c r="C171" s="94" t="s">
        <v>42</v>
      </c>
      <c r="D171" s="95"/>
      <c r="E171" s="96"/>
      <c r="F171" s="95"/>
      <c r="G171" s="95">
        <v>22</v>
      </c>
      <c r="H171" s="95"/>
      <c r="I171" s="95"/>
      <c r="J171" s="95">
        <v>186</v>
      </c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60"/>
      <c r="W171" s="60"/>
      <c r="X171" s="60"/>
      <c r="Y171" s="60"/>
      <c r="Z171" s="60"/>
    </row>
    <row r="172" spans="1:26" ht="48">
      <c r="A172" s="97">
        <v>60</v>
      </c>
      <c r="B172" s="98" t="s">
        <v>302</v>
      </c>
      <c r="C172" s="99">
        <v>5.125</v>
      </c>
      <c r="D172" s="100">
        <v>3.3</v>
      </c>
      <c r="E172" s="101"/>
      <c r="F172" s="100">
        <v>3.3</v>
      </c>
      <c r="G172" s="100">
        <v>17</v>
      </c>
      <c r="H172" s="100"/>
      <c r="I172" s="100">
        <v>17</v>
      </c>
      <c r="J172" s="100">
        <v>116</v>
      </c>
      <c r="K172" s="101"/>
      <c r="L172" s="101" t="s">
        <v>154</v>
      </c>
      <c r="M172" s="101">
        <v>100</v>
      </c>
      <c r="N172" s="101">
        <v>60</v>
      </c>
      <c r="O172" s="101"/>
      <c r="P172" s="101"/>
      <c r="Q172" s="101"/>
      <c r="R172" s="101"/>
      <c r="S172" s="101"/>
      <c r="T172" s="101"/>
      <c r="U172" s="101">
        <v>116</v>
      </c>
      <c r="V172" s="14"/>
      <c r="W172" s="14"/>
      <c r="X172" s="14"/>
      <c r="Y172" s="14"/>
      <c r="Z172" s="14"/>
    </row>
    <row r="173" spans="1:26" ht="60">
      <c r="A173" s="97">
        <v>61</v>
      </c>
      <c r="B173" s="98" t="s">
        <v>165</v>
      </c>
      <c r="C173" s="99">
        <v>5.125</v>
      </c>
      <c r="D173" s="100">
        <v>10.3</v>
      </c>
      <c r="E173" s="101"/>
      <c r="F173" s="100">
        <v>10.3</v>
      </c>
      <c r="G173" s="100">
        <v>53</v>
      </c>
      <c r="H173" s="100"/>
      <c r="I173" s="100">
        <v>53</v>
      </c>
      <c r="J173" s="100">
        <v>202</v>
      </c>
      <c r="K173" s="101"/>
      <c r="L173" s="101" t="s">
        <v>154</v>
      </c>
      <c r="M173" s="101">
        <v>0</v>
      </c>
      <c r="N173" s="101">
        <v>0</v>
      </c>
      <c r="O173" s="101"/>
      <c r="P173" s="101"/>
      <c r="Q173" s="101"/>
      <c r="R173" s="101"/>
      <c r="S173" s="101"/>
      <c r="T173" s="101"/>
      <c r="U173" s="101">
        <v>202</v>
      </c>
      <c r="V173" s="14"/>
      <c r="W173" s="14"/>
      <c r="X173" s="14"/>
      <c r="Y173" s="14"/>
      <c r="Z173" s="14"/>
    </row>
    <row r="174" spans="1:26" ht="36">
      <c r="A174" s="114" t="s">
        <v>28</v>
      </c>
      <c r="B174" s="115"/>
      <c r="C174" s="115"/>
      <c r="D174" s="115"/>
      <c r="E174" s="115"/>
      <c r="F174" s="115"/>
      <c r="G174" s="100">
        <v>176909</v>
      </c>
      <c r="H174" s="100" t="s">
        <v>6</v>
      </c>
      <c r="I174" s="100" t="s">
        <v>7</v>
      </c>
      <c r="J174" s="100">
        <v>864786</v>
      </c>
      <c r="K174" s="101" t="s">
        <v>8</v>
      </c>
      <c r="L174" s="101"/>
      <c r="M174" s="101"/>
      <c r="N174" s="101"/>
      <c r="O174" s="101"/>
      <c r="P174" s="101"/>
      <c r="Q174" s="101"/>
      <c r="R174" s="101"/>
      <c r="S174" s="101"/>
      <c r="T174" s="101"/>
      <c r="U174" s="101" t="s">
        <v>9</v>
      </c>
      <c r="V174" s="14"/>
      <c r="W174" s="14"/>
      <c r="X174" s="14"/>
      <c r="Y174" s="14"/>
      <c r="Z174" s="14"/>
    </row>
    <row r="175" spans="1:26" ht="12.75">
      <c r="A175" s="114" t="s">
        <v>10</v>
      </c>
      <c r="B175" s="115"/>
      <c r="C175" s="115"/>
      <c r="D175" s="115"/>
      <c r="E175" s="115"/>
      <c r="F175" s="115"/>
      <c r="G175" s="100"/>
      <c r="H175" s="100"/>
      <c r="I175" s="100"/>
      <c r="J175" s="100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4"/>
      <c r="W175" s="14"/>
      <c r="X175" s="14"/>
      <c r="Y175" s="14"/>
      <c r="Z175" s="14"/>
    </row>
    <row r="176" spans="1:26" ht="12.75">
      <c r="A176" s="114" t="s">
        <v>11</v>
      </c>
      <c r="B176" s="115"/>
      <c r="C176" s="115"/>
      <c r="D176" s="115"/>
      <c r="E176" s="115"/>
      <c r="F176" s="115"/>
      <c r="G176" s="100">
        <v>21519</v>
      </c>
      <c r="H176" s="100"/>
      <c r="I176" s="100"/>
      <c r="J176" s="100">
        <v>224536</v>
      </c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4"/>
      <c r="W176" s="14"/>
      <c r="X176" s="14"/>
      <c r="Y176" s="14"/>
      <c r="Z176" s="14"/>
    </row>
    <row r="177" spans="1:26" ht="12.75">
      <c r="A177" s="114" t="s">
        <v>12</v>
      </c>
      <c r="B177" s="115"/>
      <c r="C177" s="115"/>
      <c r="D177" s="115"/>
      <c r="E177" s="115"/>
      <c r="F177" s="115"/>
      <c r="G177" s="100">
        <v>97189</v>
      </c>
      <c r="H177" s="100"/>
      <c r="I177" s="100"/>
      <c r="J177" s="100">
        <v>402794</v>
      </c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4"/>
      <c r="W177" s="14"/>
      <c r="X177" s="14"/>
      <c r="Y177" s="14"/>
      <c r="Z177" s="14"/>
    </row>
    <row r="178" spans="1:26" ht="12.75">
      <c r="A178" s="114" t="s">
        <v>13</v>
      </c>
      <c r="B178" s="115"/>
      <c r="C178" s="115"/>
      <c r="D178" s="115"/>
      <c r="E178" s="115"/>
      <c r="F178" s="115"/>
      <c r="G178" s="100">
        <v>63009</v>
      </c>
      <c r="H178" s="100"/>
      <c r="I178" s="100"/>
      <c r="J178" s="100">
        <v>287598</v>
      </c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4"/>
      <c r="W178" s="14"/>
      <c r="X178" s="14"/>
      <c r="Y178" s="14"/>
      <c r="Z178" s="14"/>
    </row>
    <row r="179" spans="1:26" ht="12.75">
      <c r="A179" s="116" t="s">
        <v>14</v>
      </c>
      <c r="B179" s="117"/>
      <c r="C179" s="117"/>
      <c r="D179" s="117"/>
      <c r="E179" s="117"/>
      <c r="F179" s="117"/>
      <c r="G179" s="100">
        <v>23192</v>
      </c>
      <c r="H179" s="100"/>
      <c r="I179" s="100"/>
      <c r="J179" s="100">
        <v>207989</v>
      </c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4"/>
      <c r="W179" s="14"/>
      <c r="X179" s="14"/>
      <c r="Y179" s="14"/>
      <c r="Z179" s="14"/>
    </row>
    <row r="180" spans="1:26" ht="12.75">
      <c r="A180" s="116" t="s">
        <v>15</v>
      </c>
      <c r="B180" s="117"/>
      <c r="C180" s="117"/>
      <c r="D180" s="117"/>
      <c r="E180" s="117"/>
      <c r="F180" s="117"/>
      <c r="G180" s="100">
        <v>12845</v>
      </c>
      <c r="H180" s="100"/>
      <c r="I180" s="100"/>
      <c r="J180" s="100">
        <v>107492</v>
      </c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4"/>
      <c r="W180" s="14"/>
      <c r="X180" s="14"/>
      <c r="Y180" s="14"/>
      <c r="Z180" s="14"/>
    </row>
    <row r="181" spans="1:26" ht="12.75">
      <c r="A181" s="116" t="s">
        <v>29</v>
      </c>
      <c r="B181" s="117"/>
      <c r="C181" s="117"/>
      <c r="D181" s="117"/>
      <c r="E181" s="117"/>
      <c r="F181" s="117"/>
      <c r="G181" s="100"/>
      <c r="H181" s="100"/>
      <c r="I181" s="100"/>
      <c r="J181" s="100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4"/>
      <c r="W181" s="14"/>
      <c r="X181" s="14"/>
      <c r="Y181" s="14"/>
      <c r="Z181" s="14"/>
    </row>
    <row r="182" spans="1:26" ht="12.75">
      <c r="A182" s="114" t="s">
        <v>16</v>
      </c>
      <c r="B182" s="115"/>
      <c r="C182" s="115"/>
      <c r="D182" s="115"/>
      <c r="E182" s="115"/>
      <c r="F182" s="115"/>
      <c r="G182" s="100">
        <v>76270</v>
      </c>
      <c r="H182" s="100"/>
      <c r="I182" s="100"/>
      <c r="J182" s="100">
        <v>425509</v>
      </c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4"/>
      <c r="W182" s="14"/>
      <c r="X182" s="14"/>
      <c r="Y182" s="14"/>
      <c r="Z182" s="14"/>
    </row>
    <row r="183" spans="1:26" ht="12.75">
      <c r="A183" s="114" t="s">
        <v>17</v>
      </c>
      <c r="B183" s="115"/>
      <c r="C183" s="115"/>
      <c r="D183" s="115"/>
      <c r="E183" s="115"/>
      <c r="F183" s="115"/>
      <c r="G183" s="100">
        <v>7450</v>
      </c>
      <c r="H183" s="100"/>
      <c r="I183" s="100"/>
      <c r="J183" s="100">
        <v>61610</v>
      </c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4"/>
      <c r="W183" s="14"/>
      <c r="X183" s="14"/>
      <c r="Y183" s="14"/>
      <c r="Z183" s="14"/>
    </row>
    <row r="184" spans="1:26" ht="12.75">
      <c r="A184" s="114" t="s">
        <v>18</v>
      </c>
      <c r="B184" s="115"/>
      <c r="C184" s="115"/>
      <c r="D184" s="115"/>
      <c r="E184" s="115"/>
      <c r="F184" s="115"/>
      <c r="G184" s="100">
        <v>27893</v>
      </c>
      <c r="H184" s="100"/>
      <c r="I184" s="100"/>
      <c r="J184" s="100">
        <v>109183</v>
      </c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4"/>
      <c r="W184" s="14"/>
      <c r="X184" s="14"/>
      <c r="Y184" s="14"/>
      <c r="Z184" s="14"/>
    </row>
    <row r="185" spans="1:26" ht="12.75">
      <c r="A185" s="114" t="s">
        <v>19</v>
      </c>
      <c r="B185" s="115"/>
      <c r="C185" s="115"/>
      <c r="D185" s="115"/>
      <c r="E185" s="115"/>
      <c r="F185" s="115"/>
      <c r="G185" s="100">
        <v>47146</v>
      </c>
      <c r="H185" s="100"/>
      <c r="I185" s="100"/>
      <c r="J185" s="100">
        <v>269587</v>
      </c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4"/>
      <c r="W185" s="14"/>
      <c r="X185" s="14"/>
      <c r="Y185" s="14"/>
      <c r="Z185" s="14"/>
    </row>
    <row r="186" spans="1:26" ht="12.75">
      <c r="A186" s="114" t="s">
        <v>20</v>
      </c>
      <c r="B186" s="115"/>
      <c r="C186" s="115"/>
      <c r="D186" s="115"/>
      <c r="E186" s="115"/>
      <c r="F186" s="115"/>
      <c r="G186" s="100">
        <v>27363</v>
      </c>
      <c r="H186" s="100"/>
      <c r="I186" s="100"/>
      <c r="J186" s="100">
        <v>181851</v>
      </c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4"/>
      <c r="W186" s="14"/>
      <c r="X186" s="14"/>
      <c r="Y186" s="14"/>
      <c r="Z186" s="14"/>
    </row>
    <row r="187" spans="1:26" ht="13.5" customHeight="1">
      <c r="A187" s="114" t="s">
        <v>21</v>
      </c>
      <c r="B187" s="115"/>
      <c r="C187" s="115"/>
      <c r="D187" s="115"/>
      <c r="E187" s="115"/>
      <c r="F187" s="115"/>
      <c r="G187" s="100">
        <v>3842</v>
      </c>
      <c r="H187" s="100"/>
      <c r="I187" s="100"/>
      <c r="J187" s="100">
        <v>12876</v>
      </c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4"/>
      <c r="W187" s="14"/>
      <c r="X187" s="14"/>
      <c r="Y187" s="14"/>
      <c r="Z187" s="14"/>
    </row>
    <row r="188" spans="1:26" ht="12.75">
      <c r="A188" s="114" t="s">
        <v>22</v>
      </c>
      <c r="B188" s="115"/>
      <c r="C188" s="115"/>
      <c r="D188" s="115"/>
      <c r="E188" s="115"/>
      <c r="F188" s="115"/>
      <c r="G188" s="100">
        <v>4676</v>
      </c>
      <c r="H188" s="100"/>
      <c r="I188" s="100"/>
      <c r="J188" s="100">
        <v>26553</v>
      </c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4"/>
      <c r="W188" s="14"/>
      <c r="X188" s="14"/>
      <c r="Y188" s="14"/>
      <c r="Z188" s="14"/>
    </row>
    <row r="189" spans="1:26" ht="13.5" customHeight="1">
      <c r="A189" s="114" t="s">
        <v>23</v>
      </c>
      <c r="B189" s="115"/>
      <c r="C189" s="115"/>
      <c r="D189" s="115"/>
      <c r="E189" s="115"/>
      <c r="F189" s="115"/>
      <c r="G189" s="100">
        <v>106</v>
      </c>
      <c r="H189" s="100"/>
      <c r="I189" s="100"/>
      <c r="J189" s="100">
        <v>797</v>
      </c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4"/>
      <c r="W189" s="14"/>
      <c r="X189" s="14"/>
      <c r="Y189" s="14"/>
      <c r="Z189" s="14"/>
    </row>
    <row r="190" spans="1:26" ht="12.75">
      <c r="A190" s="114" t="s">
        <v>24</v>
      </c>
      <c r="B190" s="115"/>
      <c r="C190" s="115"/>
      <c r="D190" s="115"/>
      <c r="E190" s="115"/>
      <c r="F190" s="115"/>
      <c r="G190" s="100">
        <v>17649</v>
      </c>
      <c r="H190" s="100"/>
      <c r="I190" s="100"/>
      <c r="J190" s="100">
        <v>88025</v>
      </c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4"/>
      <c r="W190" s="14"/>
      <c r="X190" s="14"/>
      <c r="Y190" s="14"/>
      <c r="Z190" s="14"/>
    </row>
    <row r="191" spans="1:26" ht="12.75">
      <c r="A191" s="114" t="s">
        <v>25</v>
      </c>
      <c r="B191" s="115"/>
      <c r="C191" s="115"/>
      <c r="D191" s="115"/>
      <c r="E191" s="115"/>
      <c r="F191" s="115"/>
      <c r="G191" s="100">
        <v>90</v>
      </c>
      <c r="H191" s="100"/>
      <c r="I191" s="100"/>
      <c r="J191" s="100">
        <v>613</v>
      </c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4"/>
      <c r="W191" s="14"/>
      <c r="X191" s="14"/>
      <c r="Y191" s="14"/>
      <c r="Z191" s="14"/>
    </row>
    <row r="192" spans="1:26" ht="13.5" customHeight="1">
      <c r="A192" s="114" t="s">
        <v>26</v>
      </c>
      <c r="B192" s="115"/>
      <c r="C192" s="115"/>
      <c r="D192" s="115"/>
      <c r="E192" s="115"/>
      <c r="F192" s="115"/>
      <c r="G192" s="100">
        <v>461</v>
      </c>
      <c r="H192" s="100"/>
      <c r="I192" s="100"/>
      <c r="J192" s="100">
        <v>3663</v>
      </c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4"/>
      <c r="W192" s="14"/>
      <c r="X192" s="14"/>
      <c r="Y192" s="14"/>
      <c r="Z192" s="14"/>
    </row>
    <row r="193" spans="1:26" ht="12.75">
      <c r="A193" s="114" t="s">
        <v>27</v>
      </c>
      <c r="B193" s="115"/>
      <c r="C193" s="115"/>
      <c r="D193" s="115"/>
      <c r="E193" s="115"/>
      <c r="F193" s="115"/>
      <c r="G193" s="100">
        <v>212946</v>
      </c>
      <c r="H193" s="100"/>
      <c r="I193" s="100"/>
      <c r="J193" s="100">
        <v>1180267</v>
      </c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4"/>
      <c r="W193" s="14"/>
      <c r="X193" s="14"/>
      <c r="Y193" s="14"/>
      <c r="Z193" s="14"/>
    </row>
    <row r="194" spans="1:26" ht="12.75">
      <c r="A194" s="114" t="s">
        <v>30</v>
      </c>
      <c r="B194" s="115"/>
      <c r="C194" s="115"/>
      <c r="D194" s="115"/>
      <c r="E194" s="115"/>
      <c r="F194" s="115"/>
      <c r="G194" s="100">
        <v>38330.28</v>
      </c>
      <c r="H194" s="100"/>
      <c r="I194" s="100"/>
      <c r="J194" s="100">
        <v>212448.06</v>
      </c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4"/>
      <c r="W194" s="14"/>
      <c r="X194" s="14"/>
      <c r="Y194" s="14"/>
      <c r="Z194" s="14"/>
    </row>
    <row r="195" spans="1:26" ht="12.75">
      <c r="A195" s="116" t="s">
        <v>31</v>
      </c>
      <c r="B195" s="117"/>
      <c r="C195" s="117"/>
      <c r="D195" s="117"/>
      <c r="E195" s="117"/>
      <c r="F195" s="117"/>
      <c r="G195" s="100">
        <v>251276.28</v>
      </c>
      <c r="H195" s="100"/>
      <c r="I195" s="100"/>
      <c r="J195" s="100">
        <v>1392715.06</v>
      </c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4"/>
      <c r="W195" s="14"/>
      <c r="X195" s="14"/>
      <c r="Y195" s="14"/>
      <c r="Z195" s="14"/>
    </row>
    <row r="196" spans="1:26" ht="12.75">
      <c r="A196" s="110"/>
      <c r="B196" s="102"/>
      <c r="C196" s="103"/>
      <c r="D196" s="104"/>
      <c r="E196" s="105"/>
      <c r="F196" s="104"/>
      <c r="G196" s="104"/>
      <c r="H196" s="104"/>
      <c r="I196" s="104"/>
      <c r="J196" s="104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4"/>
      <c r="W196" s="14"/>
      <c r="X196" s="14"/>
      <c r="Y196" s="14"/>
      <c r="Z196" s="14"/>
    </row>
    <row r="197" spans="1:26" ht="12.75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4"/>
      <c r="W197" s="14"/>
      <c r="X197" s="14"/>
      <c r="Y197" s="14"/>
      <c r="Z197" s="14"/>
    </row>
    <row r="198" spans="1:26" ht="12.75">
      <c r="A198" s="111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4"/>
      <c r="W198" s="14"/>
      <c r="X198" s="14"/>
      <c r="Y198" s="14"/>
      <c r="Z198" s="14"/>
    </row>
    <row r="199" spans="1:26" ht="12.75">
      <c r="A199" s="108" t="s">
        <v>324</v>
      </c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2"/>
      <c r="W199" s="2"/>
      <c r="X199" s="2"/>
      <c r="Y199" s="2"/>
      <c r="Z199" s="2"/>
    </row>
    <row r="200" spans="1:26" ht="12.75">
      <c r="A200" s="69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2"/>
      <c r="W200" s="2"/>
      <c r="X200" s="2"/>
      <c r="Y200" s="2"/>
      <c r="Z200" s="2"/>
    </row>
    <row r="201" spans="1:26" ht="12.75">
      <c r="A201" s="108" t="s">
        <v>325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2"/>
      <c r="W201" s="2"/>
      <c r="X201" s="2"/>
      <c r="Y201" s="2"/>
      <c r="Z201" s="2"/>
    </row>
    <row r="202" spans="1:26" ht="12.75">
      <c r="A202" s="83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2"/>
      <c r="W202" s="2"/>
      <c r="X202" s="2"/>
      <c r="Y202" s="2"/>
      <c r="Z202" s="2"/>
    </row>
    <row r="203" spans="1:26" ht="12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17"/>
      <c r="W203" s="17"/>
      <c r="X203" s="17"/>
      <c r="Y203" s="17"/>
      <c r="Z203" s="17"/>
    </row>
    <row r="204" spans="1:21" ht="12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</row>
    <row r="205" spans="1:21" ht="12.7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</row>
    <row r="206" spans="1:21" ht="12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</row>
    <row r="207" spans="1:21" ht="12.7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</row>
    <row r="208" spans="1:21" ht="12.7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</row>
    <row r="209" spans="1:21" ht="12.7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</row>
    <row r="210" spans="1:21" ht="12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</row>
    <row r="211" spans="1:21" ht="12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</row>
    <row r="212" spans="1:21" ht="12.7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</row>
    <row r="213" spans="1:21" ht="12.7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</row>
    <row r="214" spans="1:21" ht="12.7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</row>
    <row r="215" spans="1:21" ht="12.7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</row>
    <row r="216" spans="1:21" ht="12.7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</row>
    <row r="217" spans="1:21" ht="12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</row>
    <row r="218" spans="1:21" ht="12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</row>
    <row r="219" spans="1:21" ht="12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</row>
    <row r="220" spans="1:21" ht="12.7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</row>
    <row r="221" spans="1:21" ht="12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</row>
    <row r="222" spans="1:21" ht="12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</row>
    <row r="223" spans="1:21" ht="12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</row>
    <row r="224" spans="1:21" ht="12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</row>
    <row r="225" spans="1:21" ht="12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</row>
    <row r="226" spans="1:21" ht="12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</row>
    <row r="227" spans="1:21" ht="12.7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</row>
    <row r="228" spans="1:21" ht="12.7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</row>
    <row r="229" spans="1:21" ht="12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</row>
    <row r="230" spans="1:21" ht="12.7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</row>
    <row r="231" spans="1:21" ht="12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</row>
    <row r="232" spans="1:21" ht="12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</row>
    <row r="233" spans="1:21" ht="12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</row>
    <row r="234" spans="1:21" ht="12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</row>
    <row r="235" spans="1:21" ht="12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</row>
    <row r="236" spans="1:21" ht="12.7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</row>
    <row r="237" spans="1:21" ht="12.7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</row>
    <row r="238" spans="1:21" ht="12.7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</row>
    <row r="239" spans="1:21" ht="12.7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</row>
    <row r="240" spans="1:21" ht="12.7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</row>
    <row r="241" spans="1:21" ht="12.7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</row>
    <row r="242" spans="1:21" ht="12.7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</row>
    <row r="243" spans="1:21" ht="12.7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</row>
    <row r="244" spans="1:21" ht="12.7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</row>
    <row r="245" spans="1:21" ht="12.7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</row>
    <row r="246" spans="1:21" ht="12.7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</row>
    <row r="247" spans="1:21" ht="12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</row>
    <row r="248" spans="1:21" ht="12.7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</row>
    <row r="249" spans="1:21" ht="12.7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</row>
    <row r="250" spans="1:21" ht="12.7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</row>
    <row r="251" spans="1:21" ht="12.7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</row>
    <row r="252" spans="1:21" ht="12.7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</row>
    <row r="253" spans="1:21" ht="12.7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</row>
    <row r="254" spans="1:21" ht="12.7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</row>
    <row r="255" spans="1:21" ht="12.7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</row>
    <row r="256" spans="1:21" ht="12.7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</row>
    <row r="257" spans="1:21" ht="12.7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</row>
    <row r="258" spans="1:21" ht="12.7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</row>
    <row r="259" spans="1:21" ht="12.7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</row>
    <row r="260" spans="1:21" ht="12.7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</row>
    <row r="261" spans="1:21" ht="12.7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</row>
    <row r="262" spans="1:21" ht="12.7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</row>
    <row r="263" spans="1:21" ht="12.7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</row>
    <row r="264" spans="1:21" ht="12.7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</row>
    <row r="265" spans="1:21" ht="12.7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</row>
    <row r="266" spans="1:21" ht="12.7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</row>
    <row r="267" spans="1:21" ht="12.7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</row>
    <row r="268" spans="1:21" ht="12.7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</row>
    <row r="269" spans="1:21" ht="12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</row>
    <row r="270" spans="1:21" ht="12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</row>
    <row r="271" spans="1:21" ht="12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</row>
    <row r="272" spans="1:21" ht="12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</row>
    <row r="273" spans="1:21" ht="12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</row>
    <row r="274" spans="1:21" ht="12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</row>
    <row r="275" spans="1:21" ht="12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</row>
    <row r="276" spans="1:21" ht="12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</row>
    <row r="277" spans="1:21" ht="12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</row>
    <row r="278" spans="1:21" ht="12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</row>
    <row r="279" spans="1:21" ht="12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</row>
    <row r="280" spans="1:21" ht="12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</row>
    <row r="281" spans="1:21" ht="12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</row>
    <row r="282" spans="1:21" ht="12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</row>
    <row r="283" spans="1:21" ht="12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</row>
    <row r="284" spans="1:21" ht="12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</row>
    <row r="285" spans="1:21" ht="12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</row>
    <row r="286" spans="1:21" ht="12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</row>
    <row r="287" spans="1:21" ht="12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</row>
    <row r="288" spans="1:21" ht="12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</row>
    <row r="289" spans="1:21" ht="12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</row>
    <row r="290" spans="1:21" ht="12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</row>
    <row r="291" spans="1:21" ht="12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</row>
    <row r="292" spans="1:21" ht="12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</row>
    <row r="293" spans="1:21" ht="12.7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</row>
    <row r="294" spans="1:21" ht="12.7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</row>
    <row r="295" spans="1:21" ht="12.7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</row>
    <row r="296" spans="1:21" ht="12.7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</row>
    <row r="297" spans="1:21" ht="12.7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</row>
    <row r="298" spans="1:21" ht="12.7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</row>
    <row r="299" spans="1:21" ht="12.7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</row>
    <row r="300" spans="1:21" ht="12.7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</row>
    <row r="301" spans="1:21" ht="12.7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</row>
    <row r="302" spans="1:21" ht="12.7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</row>
    <row r="303" spans="1:21" ht="12.7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</row>
    <row r="304" spans="1:21" ht="12.7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</row>
    <row r="305" spans="1:21" ht="12.7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</row>
    <row r="1271" ht="12.75"/>
    <row r="1272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</sheetData>
  <sheetProtection/>
  <mergeCells count="51">
    <mergeCell ref="A8:U8"/>
    <mergeCell ref="A9:U9"/>
    <mergeCell ref="A10:U10"/>
    <mergeCell ref="A11:U11"/>
    <mergeCell ref="J17:K17"/>
    <mergeCell ref="G15:H15"/>
    <mergeCell ref="G16:H16"/>
    <mergeCell ref="J15:K15"/>
    <mergeCell ref="J16:K16"/>
    <mergeCell ref="D24:D25"/>
    <mergeCell ref="G17:H17"/>
    <mergeCell ref="A23:A25"/>
    <mergeCell ref="B23:B25"/>
    <mergeCell ref="C23:C25"/>
    <mergeCell ref="D23:F23"/>
    <mergeCell ref="J23:U23"/>
    <mergeCell ref="J13:U13"/>
    <mergeCell ref="G24:G25"/>
    <mergeCell ref="G14:H14"/>
    <mergeCell ref="G18:H18"/>
    <mergeCell ref="J18:K18"/>
    <mergeCell ref="J24:J25"/>
    <mergeCell ref="G23:I23"/>
    <mergeCell ref="G13:I13"/>
    <mergeCell ref="J14:K14"/>
    <mergeCell ref="A174:F174"/>
    <mergeCell ref="A175:F175"/>
    <mergeCell ref="A176:F176"/>
    <mergeCell ref="A27:U27"/>
    <mergeCell ref="A100:U100"/>
    <mergeCell ref="A108:U108"/>
    <mergeCell ref="A121:U121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93:F193"/>
    <mergeCell ref="A194:F194"/>
    <mergeCell ref="A195:F195"/>
    <mergeCell ref="A189:F189"/>
    <mergeCell ref="A190:F190"/>
    <mergeCell ref="A191:F191"/>
    <mergeCell ref="A192:F192"/>
  </mergeCells>
  <printOptions/>
  <pageMargins left="0.7874015748031497" right="0.3937007874015748" top="0.77" bottom="0.3937007874015748" header="0.41" footer="0.2362204724409449"/>
  <pageSetup fitToHeight="30000" fitToWidth="1" horizontalDpi="600" verticalDpi="600" orientation="landscape" paperSize="9" scale="88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48"/>
  <sheetViews>
    <sheetView showGridLines="0" zoomScalePageLayoutView="0" workbookViewId="0" topLeftCell="A1">
      <selection activeCell="M25" sqref="M25"/>
    </sheetView>
  </sheetViews>
  <sheetFormatPr defaultColWidth="9.00390625" defaultRowHeight="12.75"/>
  <cols>
    <col min="1" max="1" width="6.00390625" style="15" customWidth="1"/>
    <col min="2" max="2" width="16.00390625" style="15" customWidth="1"/>
    <col min="3" max="3" width="33.625" style="15" customWidth="1"/>
    <col min="4" max="6" width="11.625" style="15" customWidth="1"/>
    <col min="7" max="7" width="12.75390625" style="15" customWidth="1"/>
    <col min="8" max="10" width="11.625" style="15" customWidth="1"/>
    <col min="11" max="11" width="12.75390625" style="15" customWidth="1"/>
    <col min="12" max="12" width="12.75390625" style="15" hidden="1" customWidth="1"/>
    <col min="13" max="13" width="11.25390625" style="15" customWidth="1"/>
    <col min="14" max="14" width="15.25390625" style="15" customWidth="1"/>
    <col min="15" max="16" width="9.125" style="15" hidden="1" customWidth="1"/>
    <col min="17" max="16384" width="9.125" style="15" customWidth="1"/>
  </cols>
  <sheetData>
    <row r="1" ht="12.75"/>
    <row r="2" spans="1:12" s="3" customFormat="1" ht="12.75">
      <c r="A2" s="4" t="s">
        <v>145</v>
      </c>
      <c r="B2" s="2"/>
      <c r="C2" s="2"/>
      <c r="D2" s="2"/>
      <c r="L2" s="37"/>
    </row>
    <row r="3" spans="1:12" s="3" customFormat="1" ht="12.75">
      <c r="A3" s="1"/>
      <c r="B3" s="2"/>
      <c r="C3" s="2"/>
      <c r="D3" s="2"/>
      <c r="L3" s="37"/>
    </row>
    <row r="4" spans="1:12" s="3" customFormat="1" ht="12.75">
      <c r="A4" s="4" t="s">
        <v>146</v>
      </c>
      <c r="B4" s="2"/>
      <c r="C4" s="2"/>
      <c r="D4" s="2"/>
      <c r="L4" s="37"/>
    </row>
    <row r="5" spans="1:23" s="3" customFormat="1" ht="14.25">
      <c r="A5" s="145" t="s">
        <v>142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1.25">
      <c r="A6" s="146" t="s">
        <v>138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1.25">
      <c r="A7" s="146" t="s">
        <v>147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1.25">
      <c r="A8" s="147" t="s">
        <v>148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4"/>
      <c r="P8" s="4"/>
      <c r="Q8" s="4"/>
      <c r="R8" s="4"/>
      <c r="S8" s="4"/>
      <c r="T8" s="4"/>
      <c r="U8" s="4"/>
      <c r="V8" s="4"/>
      <c r="W8" s="4"/>
    </row>
    <row r="9" s="3" customFormat="1" ht="12.75">
      <c r="L9" s="37"/>
    </row>
    <row r="10" spans="7:23" s="3" customFormat="1" ht="12.75" customHeight="1">
      <c r="G10" s="135" t="s">
        <v>124</v>
      </c>
      <c r="H10" s="136"/>
      <c r="I10" s="136"/>
      <c r="J10" s="135" t="s">
        <v>125</v>
      </c>
      <c r="K10" s="136"/>
      <c r="L10" s="136"/>
      <c r="M10" s="141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4:23" s="3" customFormat="1" ht="12.75">
      <c r="D11" s="1" t="s">
        <v>109</v>
      </c>
      <c r="G11" s="137">
        <f>O11/1000</f>
        <v>251.27627999999999</v>
      </c>
      <c r="H11" s="138"/>
      <c r="I11" s="20" t="s">
        <v>110</v>
      </c>
      <c r="J11" s="139">
        <f>P11/1000</f>
        <v>1392.71506</v>
      </c>
      <c r="K11" s="140"/>
      <c r="L11" s="38"/>
      <c r="M11" s="19" t="s">
        <v>110</v>
      </c>
      <c r="N11" s="29"/>
      <c r="O11" s="46">
        <v>251276.28</v>
      </c>
      <c r="P11" s="29">
        <v>1392715.06</v>
      </c>
      <c r="Q11" s="29"/>
      <c r="R11" s="29"/>
      <c r="S11" s="29"/>
      <c r="T11" s="29"/>
      <c r="U11" s="29"/>
      <c r="V11" s="29"/>
      <c r="W11" s="30"/>
    </row>
    <row r="12" spans="4:20" s="3" customFormat="1" ht="12.75">
      <c r="D12" s="36" t="s">
        <v>140</v>
      </c>
      <c r="F12" s="7"/>
      <c r="G12" s="137">
        <f>O12/1000</f>
        <v>0</v>
      </c>
      <c r="H12" s="138"/>
      <c r="I12" s="19" t="s">
        <v>110</v>
      </c>
      <c r="J12" s="139">
        <f>P12/1000</f>
        <v>0</v>
      </c>
      <c r="K12" s="140"/>
      <c r="L12" s="38"/>
      <c r="M12" s="19" t="s">
        <v>110</v>
      </c>
      <c r="N12" s="29"/>
      <c r="O12" s="46">
        <v>0</v>
      </c>
      <c r="P12" s="29">
        <v>0</v>
      </c>
      <c r="Q12" s="29"/>
      <c r="R12" s="29"/>
      <c r="S12" s="29"/>
      <c r="T12" s="29"/>
    </row>
    <row r="13" spans="4:20" s="3" customFormat="1" ht="12.75">
      <c r="D13" s="36" t="s">
        <v>141</v>
      </c>
      <c r="F13" s="7"/>
      <c r="G13" s="137">
        <f>O13/1000</f>
        <v>0</v>
      </c>
      <c r="H13" s="138"/>
      <c r="I13" s="19" t="s">
        <v>110</v>
      </c>
      <c r="J13" s="139">
        <f>P13/1000</f>
        <v>0</v>
      </c>
      <c r="K13" s="140"/>
      <c r="L13" s="38"/>
      <c r="M13" s="19" t="s">
        <v>110</v>
      </c>
      <c r="N13" s="29"/>
      <c r="O13" s="46">
        <v>0</v>
      </c>
      <c r="P13" s="29">
        <v>0</v>
      </c>
      <c r="Q13" s="29"/>
      <c r="R13" s="29"/>
      <c r="S13" s="29"/>
      <c r="T13" s="29"/>
    </row>
    <row r="14" spans="4:23" s="3" customFormat="1" ht="12.75">
      <c r="D14" s="1" t="s">
        <v>111</v>
      </c>
      <c r="G14" s="137">
        <f>(O14+O15)/1000</f>
        <v>1.91168</v>
      </c>
      <c r="H14" s="138"/>
      <c r="I14" s="20" t="s">
        <v>112</v>
      </c>
      <c r="J14" s="139">
        <f>(P14+P15)/1000</f>
        <v>1.91168</v>
      </c>
      <c r="K14" s="140"/>
      <c r="L14" s="46">
        <v>16711</v>
      </c>
      <c r="M14" s="19" t="s">
        <v>112</v>
      </c>
      <c r="N14" s="29"/>
      <c r="O14" s="46">
        <v>1595.38</v>
      </c>
      <c r="P14" s="47">
        <v>1595.38</v>
      </c>
      <c r="Q14" s="29"/>
      <c r="R14" s="29"/>
      <c r="S14" s="29"/>
      <c r="T14" s="29"/>
      <c r="U14" s="29"/>
      <c r="V14" s="29"/>
      <c r="W14" s="30"/>
    </row>
    <row r="15" spans="4:23" s="3" customFormat="1" ht="12.75">
      <c r="D15" s="1" t="s">
        <v>113</v>
      </c>
      <c r="G15" s="137">
        <f>O16/1000</f>
        <v>21.519</v>
      </c>
      <c r="H15" s="138"/>
      <c r="I15" s="20" t="s">
        <v>110</v>
      </c>
      <c r="J15" s="139">
        <f>P16/1000</f>
        <v>0</v>
      </c>
      <c r="K15" s="140"/>
      <c r="L15" s="47">
        <v>174394</v>
      </c>
      <c r="M15" s="19" t="s">
        <v>110</v>
      </c>
      <c r="N15" s="29"/>
      <c r="O15" s="46">
        <v>316.3</v>
      </c>
      <c r="P15" s="47">
        <v>316.3</v>
      </c>
      <c r="Q15" s="29"/>
      <c r="R15" s="29"/>
      <c r="S15" s="29"/>
      <c r="T15" s="29"/>
      <c r="U15" s="29"/>
      <c r="V15" s="29"/>
      <c r="W15" s="30"/>
    </row>
    <row r="16" spans="6:23" s="3" customFormat="1" ht="12.75">
      <c r="F16" s="2"/>
      <c r="G16" s="23"/>
      <c r="H16" s="23"/>
      <c r="I16" s="25"/>
      <c r="J16" s="24"/>
      <c r="K16" s="26"/>
      <c r="L16" s="46">
        <v>4808</v>
      </c>
      <c r="M16" s="26"/>
      <c r="N16" s="26"/>
      <c r="O16" s="46">
        <v>21519</v>
      </c>
      <c r="P16" s="26"/>
      <c r="Q16" s="26"/>
      <c r="R16" s="26"/>
      <c r="S16" s="26"/>
      <c r="T16" s="26"/>
      <c r="U16" s="26"/>
      <c r="V16" s="26"/>
      <c r="W16" s="27"/>
    </row>
    <row r="17" spans="2:23" s="3" customFormat="1" ht="12.75">
      <c r="B17" s="2"/>
      <c r="C17" s="2"/>
      <c r="D17" s="2"/>
      <c r="F17" s="7"/>
      <c r="G17" s="18"/>
      <c r="H17" s="18"/>
      <c r="I17" s="8"/>
      <c r="J17" s="9"/>
      <c r="K17" s="9"/>
      <c r="L17" s="47">
        <v>50142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pans="1:12" s="3" customFormat="1" ht="12.75">
      <c r="A18" s="1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  <c r="L18" s="49"/>
    </row>
    <row r="19" spans="1:12" s="3" customFormat="1" ht="13.5" thickBot="1">
      <c r="A19" s="10"/>
      <c r="L19" s="37"/>
    </row>
    <row r="20" spans="1:14" s="11" customFormat="1" ht="23.25" customHeight="1" thickBot="1">
      <c r="A20" s="142" t="s">
        <v>114</v>
      </c>
      <c r="B20" s="142" t="s">
        <v>107</v>
      </c>
      <c r="C20" s="142" t="s">
        <v>126</v>
      </c>
      <c r="D20" s="21" t="s">
        <v>127</v>
      </c>
      <c r="E20" s="142" t="s">
        <v>128</v>
      </c>
      <c r="F20" s="148" t="s">
        <v>129</v>
      </c>
      <c r="G20" s="149"/>
      <c r="H20" s="148" t="s">
        <v>130</v>
      </c>
      <c r="I20" s="152"/>
      <c r="J20" s="152"/>
      <c r="K20" s="149"/>
      <c r="L20" s="39"/>
      <c r="M20" s="142" t="s">
        <v>131</v>
      </c>
      <c r="N20" s="142" t="s">
        <v>132</v>
      </c>
    </row>
    <row r="21" spans="1:14" s="11" customFormat="1" ht="19.5" customHeight="1" thickBot="1">
      <c r="A21" s="143"/>
      <c r="B21" s="143"/>
      <c r="C21" s="143"/>
      <c r="D21" s="142" t="s">
        <v>137</v>
      </c>
      <c r="E21" s="143"/>
      <c r="F21" s="150"/>
      <c r="G21" s="151"/>
      <c r="H21" s="153" t="s">
        <v>133</v>
      </c>
      <c r="I21" s="154"/>
      <c r="J21" s="153" t="s">
        <v>134</v>
      </c>
      <c r="K21" s="154"/>
      <c r="L21" s="40"/>
      <c r="M21" s="143"/>
      <c r="N21" s="143"/>
    </row>
    <row r="22" spans="1:14" s="11" customFormat="1" ht="19.5" customHeight="1" thickBot="1">
      <c r="A22" s="144"/>
      <c r="B22" s="144"/>
      <c r="C22" s="144"/>
      <c r="D22" s="144"/>
      <c r="E22" s="144"/>
      <c r="F22" s="22" t="s">
        <v>135</v>
      </c>
      <c r="G22" s="22" t="s">
        <v>136</v>
      </c>
      <c r="H22" s="22" t="s">
        <v>135</v>
      </c>
      <c r="I22" s="22" t="s">
        <v>136</v>
      </c>
      <c r="J22" s="22" t="s">
        <v>135</v>
      </c>
      <c r="K22" s="22" t="s">
        <v>136</v>
      </c>
      <c r="L22" s="41"/>
      <c r="M22" s="144"/>
      <c r="N22" s="144"/>
    </row>
    <row r="23" spans="1:14" ht="12.75">
      <c r="A23" s="31">
        <v>1</v>
      </c>
      <c r="B23" s="31">
        <v>2</v>
      </c>
      <c r="C23" s="31">
        <v>3</v>
      </c>
      <c r="D23" s="31">
        <v>4</v>
      </c>
      <c r="E23" s="31">
        <v>5</v>
      </c>
      <c r="F23" s="31">
        <v>6</v>
      </c>
      <c r="G23" s="31">
        <v>7</v>
      </c>
      <c r="H23" s="31">
        <v>8</v>
      </c>
      <c r="I23" s="31">
        <v>9</v>
      </c>
      <c r="J23" s="31">
        <v>10</v>
      </c>
      <c r="K23" s="31">
        <v>11</v>
      </c>
      <c r="L23" s="42"/>
      <c r="M23" s="31">
        <v>12</v>
      </c>
      <c r="N23" s="31">
        <v>13</v>
      </c>
    </row>
    <row r="24" spans="1:14" s="2" customFormat="1" ht="12.75">
      <c r="A24" s="113" t="s">
        <v>32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4" ht="12.75">
      <c r="A25" s="133" t="s">
        <v>33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s="2" customFormat="1" ht="12.75">
      <c r="A26" s="7">
        <v>1</v>
      </c>
      <c r="B26" s="12" t="s">
        <v>34</v>
      </c>
      <c r="C26" s="48" t="s">
        <v>35</v>
      </c>
      <c r="D26" s="34" t="s">
        <v>36</v>
      </c>
      <c r="E26" s="32">
        <v>19.2</v>
      </c>
      <c r="F26" s="33">
        <v>9.48</v>
      </c>
      <c r="G26" s="13">
        <v>182.02</v>
      </c>
      <c r="H26" s="33"/>
      <c r="I26" s="33"/>
      <c r="J26" s="33">
        <v>98.97</v>
      </c>
      <c r="K26" s="13">
        <v>1900.22</v>
      </c>
      <c r="L26" s="43"/>
      <c r="M26" s="33"/>
      <c r="N26" s="34"/>
    </row>
    <row r="27" spans="1:14" s="2" customFormat="1" ht="12.75">
      <c r="A27" s="7"/>
      <c r="B27" s="12"/>
      <c r="C27" s="48"/>
      <c r="D27" s="32"/>
      <c r="E27" s="32"/>
      <c r="F27" s="33"/>
      <c r="G27" s="13"/>
      <c r="H27" s="33"/>
      <c r="I27" s="33"/>
      <c r="J27" s="33"/>
      <c r="K27" s="13"/>
      <c r="L27" s="43"/>
      <c r="M27" s="33"/>
      <c r="N27" s="34"/>
    </row>
    <row r="28" spans="1:14" s="2" customFormat="1" ht="12.75">
      <c r="A28" s="7"/>
      <c r="B28" s="12"/>
      <c r="C28" s="48"/>
      <c r="D28" s="32"/>
      <c r="E28" s="32"/>
      <c r="F28" s="33"/>
      <c r="G28" s="13"/>
      <c r="H28" s="33"/>
      <c r="I28" s="33"/>
      <c r="J28" s="33"/>
      <c r="K28" s="13"/>
      <c r="L28" s="43"/>
      <c r="M28" s="33"/>
      <c r="N28" s="34"/>
    </row>
    <row r="29" spans="1:14" s="2" customFormat="1" ht="12.75">
      <c r="A29" s="7"/>
      <c r="B29" s="12"/>
      <c r="C29" s="48"/>
      <c r="D29" s="32"/>
      <c r="E29" s="32"/>
      <c r="F29" s="33"/>
      <c r="G29" s="13"/>
      <c r="H29" s="33"/>
      <c r="I29" s="33"/>
      <c r="J29" s="33"/>
      <c r="K29" s="13"/>
      <c r="L29" s="43"/>
      <c r="M29" s="33"/>
      <c r="N29" s="34"/>
    </row>
    <row r="30" spans="1:14" ht="12.75">
      <c r="A30" s="7"/>
      <c r="B30" s="12"/>
      <c r="C30" s="48"/>
      <c r="D30" s="32"/>
      <c r="E30" s="32"/>
      <c r="F30" s="33"/>
      <c r="G30" s="13"/>
      <c r="H30" s="33"/>
      <c r="I30" s="33"/>
      <c r="J30" s="33"/>
      <c r="K30" s="13"/>
      <c r="L30" s="43"/>
      <c r="M30" s="33"/>
      <c r="N30" s="34"/>
    </row>
    <row r="31" spans="1:14" ht="12.75">
      <c r="A31" s="7"/>
      <c r="B31" s="12"/>
      <c r="C31" s="48"/>
      <c r="D31" s="32"/>
      <c r="E31" s="32"/>
      <c r="F31" s="33"/>
      <c r="G31" s="13"/>
      <c r="H31" s="33"/>
      <c r="I31" s="33"/>
      <c r="J31" s="33"/>
      <c r="K31" s="13"/>
      <c r="L31" s="43"/>
      <c r="M31" s="33"/>
      <c r="N31" s="34"/>
    </row>
    <row r="32" spans="1:14" ht="12.75">
      <c r="A32" s="7"/>
      <c r="B32" s="12"/>
      <c r="C32" s="48"/>
      <c r="D32" s="32"/>
      <c r="E32" s="32"/>
      <c r="F32" s="33"/>
      <c r="G32" s="13"/>
      <c r="H32" s="33"/>
      <c r="I32" s="33"/>
      <c r="J32" s="33"/>
      <c r="K32" s="13"/>
      <c r="L32" s="43"/>
      <c r="M32" s="33"/>
      <c r="N32" s="34"/>
    </row>
    <row r="33" spans="1:14" ht="12.75">
      <c r="A33" s="7"/>
      <c r="B33" s="12"/>
      <c r="C33" s="48"/>
      <c r="D33" s="32"/>
      <c r="E33" s="32"/>
      <c r="F33" s="33"/>
      <c r="G33" s="13"/>
      <c r="H33" s="33"/>
      <c r="I33" s="33"/>
      <c r="J33" s="33"/>
      <c r="K33" s="13"/>
      <c r="L33" s="43"/>
      <c r="M33" s="33"/>
      <c r="N33" s="34"/>
    </row>
    <row r="34" spans="1:14" ht="12.75">
      <c r="A34" s="7"/>
      <c r="B34" s="12"/>
      <c r="C34" s="48"/>
      <c r="D34" s="32"/>
      <c r="E34" s="32"/>
      <c r="F34" s="33"/>
      <c r="G34" s="13"/>
      <c r="H34" s="33"/>
      <c r="I34" s="33"/>
      <c r="J34" s="33"/>
      <c r="K34" s="13"/>
      <c r="L34" s="43"/>
      <c r="M34" s="33"/>
      <c r="N34" s="34"/>
    </row>
    <row r="35" spans="1:14" ht="12.75">
      <c r="A35" s="7"/>
      <c r="B35" s="12"/>
      <c r="C35" s="48"/>
      <c r="D35" s="32"/>
      <c r="E35" s="32"/>
      <c r="F35" s="33"/>
      <c r="G35" s="13"/>
      <c r="H35" s="33"/>
      <c r="I35" s="33"/>
      <c r="J35" s="33"/>
      <c r="K35" s="13"/>
      <c r="L35" s="43"/>
      <c r="M35" s="33"/>
      <c r="N35" s="34"/>
    </row>
    <row r="36" spans="1:14" ht="12.75">
      <c r="A36" s="7"/>
      <c r="B36" s="12"/>
      <c r="C36" s="48"/>
      <c r="D36" s="32"/>
      <c r="E36" s="32"/>
      <c r="F36" s="33"/>
      <c r="G36" s="13"/>
      <c r="H36" s="33"/>
      <c r="I36" s="33"/>
      <c r="J36" s="33"/>
      <c r="K36" s="13"/>
      <c r="L36" s="43"/>
      <c r="M36" s="33"/>
      <c r="N36" s="34"/>
    </row>
    <row r="37" spans="1:14" ht="12.75">
      <c r="A37" s="7"/>
      <c r="B37" s="12"/>
      <c r="C37" s="48"/>
      <c r="D37" s="32"/>
      <c r="E37" s="32"/>
      <c r="F37" s="33"/>
      <c r="G37" s="13"/>
      <c r="H37" s="33"/>
      <c r="I37" s="33"/>
      <c r="J37" s="33"/>
      <c r="K37" s="13"/>
      <c r="L37" s="43"/>
      <c r="M37" s="33"/>
      <c r="N37" s="34"/>
    </row>
    <row r="38" spans="1:14" ht="12.75">
      <c r="A38" s="7"/>
      <c r="B38" s="12"/>
      <c r="C38" s="48"/>
      <c r="D38" s="32"/>
      <c r="E38" s="32"/>
      <c r="F38" s="33"/>
      <c r="G38" s="13"/>
      <c r="H38" s="33"/>
      <c r="I38" s="33"/>
      <c r="J38" s="33"/>
      <c r="K38" s="13"/>
      <c r="L38" s="43"/>
      <c r="M38" s="33"/>
      <c r="N38" s="34"/>
    </row>
    <row r="39" spans="1:14" ht="12.75">
      <c r="A39" s="7"/>
      <c r="B39" s="12"/>
      <c r="C39" s="48"/>
      <c r="D39" s="32"/>
      <c r="E39" s="32"/>
      <c r="F39" s="33"/>
      <c r="G39" s="13"/>
      <c r="H39" s="33"/>
      <c r="I39" s="33"/>
      <c r="J39" s="33"/>
      <c r="K39" s="13"/>
      <c r="L39" s="43"/>
      <c r="M39" s="33"/>
      <c r="N39" s="34"/>
    </row>
    <row r="40" spans="1:14" ht="12.75">
      <c r="A40" s="7"/>
      <c r="B40" s="12"/>
      <c r="C40" s="48"/>
      <c r="D40" s="32"/>
      <c r="E40" s="32"/>
      <c r="F40" s="33"/>
      <c r="G40" s="13"/>
      <c r="H40" s="33"/>
      <c r="I40" s="33"/>
      <c r="J40" s="33"/>
      <c r="K40" s="13"/>
      <c r="L40" s="43"/>
      <c r="M40" s="33"/>
      <c r="N40" s="34"/>
    </row>
    <row r="41" spans="1:14" ht="12.75">
      <c r="A41" s="7"/>
      <c r="B41" s="12"/>
      <c r="C41" s="48"/>
      <c r="D41" s="32"/>
      <c r="E41" s="32"/>
      <c r="F41" s="33"/>
      <c r="G41" s="13"/>
      <c r="H41" s="33"/>
      <c r="I41" s="33"/>
      <c r="J41" s="33"/>
      <c r="K41" s="13"/>
      <c r="L41" s="43"/>
      <c r="M41" s="33"/>
      <c r="N41" s="34"/>
    </row>
    <row r="42" spans="1:14" ht="12.75">
      <c r="A42" s="52"/>
      <c r="B42" s="53"/>
      <c r="C42" s="54"/>
      <c r="D42" s="55"/>
      <c r="E42" s="55"/>
      <c r="F42" s="56"/>
      <c r="G42" s="57"/>
      <c r="H42" s="56"/>
      <c r="I42" s="56"/>
      <c r="J42" s="56"/>
      <c r="K42" s="57"/>
      <c r="L42" s="58"/>
      <c r="M42" s="56"/>
      <c r="N42" s="59"/>
    </row>
    <row r="43" spans="1:14" ht="12.75">
      <c r="A43" s="7"/>
      <c r="B43" s="12"/>
      <c r="C43" s="48"/>
      <c r="D43" s="32"/>
      <c r="E43" s="32"/>
      <c r="F43" s="33"/>
      <c r="G43" s="13"/>
      <c r="H43" s="33"/>
      <c r="I43" s="33"/>
      <c r="J43" s="33"/>
      <c r="K43" s="13"/>
      <c r="L43" s="43"/>
      <c r="M43" s="33"/>
      <c r="N43" s="34"/>
    </row>
    <row r="44" spans="1:14" ht="12.75">
      <c r="A44" s="35"/>
      <c r="G44" s="51"/>
      <c r="K44" s="51"/>
      <c r="L44" s="44"/>
      <c r="M44" s="50"/>
      <c r="N44" s="35"/>
    </row>
    <row r="45" spans="1:14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45"/>
      <c r="M45" s="2"/>
      <c r="N45" s="2"/>
    </row>
    <row r="46" spans="1:14" ht="12.75">
      <c r="A46" s="16" t="s">
        <v>149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45"/>
      <c r="M46" s="2"/>
      <c r="N46" s="2"/>
    </row>
    <row r="47" spans="1:14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45"/>
      <c r="M47" s="2"/>
      <c r="N47" s="2"/>
    </row>
    <row r="48" spans="1:14" ht="12.75">
      <c r="A48" s="16" t="s">
        <v>150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45"/>
      <c r="M48" s="2"/>
      <c r="N48" s="2"/>
    </row>
    <row r="49" ht="12.75"/>
    <row r="50" ht="12.75"/>
    <row r="52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</sheetData>
  <sheetProtection/>
  <mergeCells count="29">
    <mergeCell ref="A20:A22"/>
    <mergeCell ref="B20:B22"/>
    <mergeCell ref="C20:C22"/>
    <mergeCell ref="E20:E22"/>
    <mergeCell ref="G12:H12"/>
    <mergeCell ref="J12:K12"/>
    <mergeCell ref="G13:H13"/>
    <mergeCell ref="J13:K13"/>
    <mergeCell ref="J14:K14"/>
    <mergeCell ref="F20:G21"/>
    <mergeCell ref="H20:K20"/>
    <mergeCell ref="G15:H15"/>
    <mergeCell ref="J15:K15"/>
    <mergeCell ref="H21:I21"/>
    <mergeCell ref="J21:K21"/>
    <mergeCell ref="A5:N5"/>
    <mergeCell ref="A6:N6"/>
    <mergeCell ref="A7:N7"/>
    <mergeCell ref="A8:N8"/>
    <mergeCell ref="A24:N24"/>
    <mergeCell ref="A25:N25"/>
    <mergeCell ref="G10:I10"/>
    <mergeCell ref="G11:H11"/>
    <mergeCell ref="J11:K11"/>
    <mergeCell ref="G14:H14"/>
    <mergeCell ref="J10:M10"/>
    <mergeCell ref="M20:M22"/>
    <mergeCell ref="N20:N22"/>
    <mergeCell ref="D21:D22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6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Hakimova1</cp:lastModifiedBy>
  <cp:lastPrinted>2012-08-15T08:05:54Z</cp:lastPrinted>
  <dcterms:created xsi:type="dcterms:W3CDTF">2003-01-28T12:33:10Z</dcterms:created>
  <dcterms:modified xsi:type="dcterms:W3CDTF">2012-08-21T05:32:29Z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